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lobbying/documents/Governance, Guidance and Code of Conduct/Annual and Committee review/Annual Report 2021/"/>
    </mc:Choice>
  </mc:AlternateContent>
  <xr:revisionPtr revIDLastSave="0" documentId="13_ncr:1_{C87E324A-21F8-443B-9EB3-ABBFEB8CD9B2}" xr6:coauthVersionLast="36" xr6:coauthVersionMax="36" xr10:uidLastSave="{00000000-0000-0000-0000-000000000000}"/>
  <bookViews>
    <workbookView xWindow="0" yWindow="0" windowWidth="14400" windowHeight="5595" activeTab="1" xr2:uid="{C78240AD-B01F-4AE3-BC33-D4BE6D6E5CC9}"/>
  </bookViews>
  <sheets>
    <sheet name=" Registrants info and returns" sheetId="1" r:id="rId1"/>
    <sheet name="Registrants info and deadlines" sheetId="6" r:id="rId2"/>
  </sheets>
  <definedNames>
    <definedName name="_xlnm._FilterDatabase" localSheetId="0" hidden="1">' Registrants info and returns'!$A$1:$G$3435</definedName>
    <definedName name="_xlnm._FilterDatabase" localSheetId="1" hidden="1">'Registrants info and deadlines'!$A$1:$M$1283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33" i="6" l="1"/>
  <c r="J633" i="6"/>
  <c r="L1081" i="6" l="1"/>
  <c r="J1068" i="6"/>
  <c r="L571" i="6"/>
  <c r="L558" i="6"/>
  <c r="L78" i="6"/>
  <c r="F45" i="6"/>
  <c r="L1283" i="6" l="1"/>
  <c r="J1283" i="6"/>
  <c r="H1283" i="6"/>
  <c r="F1283" i="6"/>
  <c r="D1283" i="6"/>
  <c r="C1283" i="6"/>
  <c r="L1282" i="6"/>
  <c r="J1282" i="6"/>
  <c r="H1282" i="6"/>
  <c r="F1282" i="6"/>
  <c r="D1282" i="6"/>
  <c r="C1282" i="6"/>
  <c r="L1281" i="6"/>
  <c r="J1281" i="6"/>
  <c r="H1281" i="6"/>
  <c r="F1281" i="6"/>
  <c r="D1281" i="6"/>
  <c r="C1281" i="6"/>
  <c r="L1280" i="6"/>
  <c r="J1280" i="6"/>
  <c r="H1280" i="6"/>
  <c r="F1280" i="6"/>
  <c r="D1280" i="6"/>
  <c r="C1280" i="6"/>
  <c r="L1279" i="6"/>
  <c r="J1279" i="6"/>
  <c r="H1279" i="6"/>
  <c r="F1279" i="6"/>
  <c r="D1279" i="6"/>
  <c r="C1279" i="6"/>
  <c r="L1278" i="6"/>
  <c r="J1278" i="6"/>
  <c r="H1278" i="6"/>
  <c r="F1278" i="6"/>
  <c r="D1278" i="6"/>
  <c r="C1278" i="6"/>
  <c r="L1277" i="6"/>
  <c r="J1277" i="6"/>
  <c r="H1277" i="6"/>
  <c r="F1277" i="6"/>
  <c r="D1277" i="6"/>
  <c r="C1277" i="6"/>
  <c r="L1276" i="6"/>
  <c r="J1276" i="6"/>
  <c r="H1276" i="6"/>
  <c r="F1276" i="6"/>
  <c r="D1276" i="6"/>
  <c r="C1276" i="6"/>
  <c r="L1275" i="6"/>
  <c r="J1275" i="6"/>
  <c r="H1275" i="6"/>
  <c r="F1275" i="6"/>
  <c r="D1275" i="6"/>
  <c r="C1275" i="6"/>
  <c r="L1274" i="6"/>
  <c r="J1274" i="6"/>
  <c r="H1274" i="6"/>
  <c r="F1274" i="6"/>
  <c r="D1274" i="6"/>
  <c r="C1274" i="6"/>
  <c r="L1273" i="6"/>
  <c r="J1273" i="6"/>
  <c r="H1273" i="6"/>
  <c r="F1273" i="6"/>
  <c r="D1273" i="6"/>
  <c r="C1273" i="6"/>
  <c r="L1272" i="6"/>
  <c r="J1272" i="6"/>
  <c r="H1272" i="6"/>
  <c r="F1272" i="6"/>
  <c r="D1272" i="6"/>
  <c r="C1272" i="6"/>
  <c r="L1271" i="6"/>
  <c r="J1271" i="6"/>
  <c r="H1271" i="6"/>
  <c r="F1271" i="6"/>
  <c r="D1271" i="6"/>
  <c r="C1271" i="6"/>
  <c r="L1270" i="6"/>
  <c r="J1270" i="6"/>
  <c r="H1270" i="6"/>
  <c r="F1270" i="6"/>
  <c r="D1270" i="6"/>
  <c r="C1270" i="6"/>
  <c r="L1269" i="6"/>
  <c r="J1269" i="6"/>
  <c r="H1269" i="6"/>
  <c r="F1269" i="6"/>
  <c r="D1269" i="6"/>
  <c r="C1269" i="6"/>
  <c r="L1268" i="6"/>
  <c r="J1268" i="6"/>
  <c r="H1268" i="6"/>
  <c r="F1268" i="6"/>
  <c r="D1268" i="6"/>
  <c r="C1268" i="6"/>
  <c r="L1267" i="6"/>
  <c r="J1267" i="6"/>
  <c r="H1267" i="6"/>
  <c r="F1267" i="6"/>
  <c r="D1267" i="6"/>
  <c r="C1267" i="6"/>
  <c r="L1266" i="6"/>
  <c r="J1266" i="6"/>
  <c r="H1266" i="6"/>
  <c r="F1266" i="6"/>
  <c r="D1266" i="6"/>
  <c r="C1266" i="6"/>
  <c r="L1265" i="6"/>
  <c r="J1265" i="6"/>
  <c r="H1265" i="6"/>
  <c r="F1265" i="6"/>
  <c r="D1265" i="6"/>
  <c r="C1265" i="6"/>
  <c r="L1264" i="6"/>
  <c r="J1264" i="6"/>
  <c r="H1264" i="6"/>
  <c r="F1264" i="6"/>
  <c r="D1264" i="6"/>
  <c r="C1264" i="6"/>
  <c r="L1263" i="6"/>
  <c r="J1263" i="6"/>
  <c r="H1263" i="6"/>
  <c r="F1263" i="6"/>
  <c r="D1263" i="6"/>
  <c r="C1263" i="6"/>
  <c r="L1262" i="6"/>
  <c r="J1262" i="6"/>
  <c r="H1262" i="6"/>
  <c r="F1262" i="6"/>
  <c r="D1262" i="6"/>
  <c r="C1262" i="6"/>
  <c r="L1261" i="6"/>
  <c r="J1261" i="6"/>
  <c r="H1261" i="6"/>
  <c r="F1261" i="6"/>
  <c r="D1261" i="6"/>
  <c r="C1261" i="6"/>
  <c r="L1260" i="6"/>
  <c r="J1260" i="6"/>
  <c r="H1260" i="6"/>
  <c r="F1260" i="6"/>
  <c r="D1260" i="6"/>
  <c r="C1260" i="6"/>
  <c r="J1259" i="6"/>
  <c r="H1259" i="6"/>
  <c r="F1259" i="6"/>
  <c r="D1259" i="6"/>
  <c r="C1259" i="6"/>
  <c r="L1258" i="6"/>
  <c r="J1258" i="6"/>
  <c r="H1258" i="6"/>
  <c r="F1258" i="6"/>
  <c r="D1258" i="6"/>
  <c r="C1258" i="6"/>
  <c r="L1257" i="6"/>
  <c r="J1257" i="6"/>
  <c r="H1257" i="6"/>
  <c r="F1257" i="6"/>
  <c r="D1257" i="6"/>
  <c r="C1257" i="6"/>
  <c r="L1256" i="6"/>
  <c r="J1256" i="6"/>
  <c r="H1256" i="6"/>
  <c r="F1256" i="6"/>
  <c r="D1256" i="6"/>
  <c r="C1256" i="6"/>
  <c r="L1255" i="6"/>
  <c r="J1255" i="6"/>
  <c r="H1255" i="6"/>
  <c r="F1255" i="6"/>
  <c r="D1255" i="6"/>
  <c r="C1255" i="6"/>
  <c r="L1254" i="6"/>
  <c r="J1254" i="6"/>
  <c r="H1254" i="6"/>
  <c r="F1254" i="6"/>
  <c r="D1254" i="6"/>
  <c r="C1254" i="6"/>
  <c r="L1253" i="6"/>
  <c r="J1253" i="6"/>
  <c r="H1253" i="6"/>
  <c r="F1253" i="6"/>
  <c r="D1253" i="6"/>
  <c r="C1253" i="6"/>
  <c r="L1252" i="6"/>
  <c r="J1252" i="6"/>
  <c r="H1252" i="6"/>
  <c r="F1252" i="6"/>
  <c r="D1252" i="6"/>
  <c r="C1252" i="6"/>
  <c r="L1251" i="6"/>
  <c r="J1251" i="6"/>
  <c r="H1251" i="6"/>
  <c r="F1251" i="6"/>
  <c r="D1251" i="6"/>
  <c r="C1251" i="6"/>
  <c r="L1250" i="6"/>
  <c r="J1250" i="6"/>
  <c r="H1250" i="6"/>
  <c r="F1250" i="6"/>
  <c r="D1250" i="6"/>
  <c r="C1250" i="6"/>
  <c r="L1249" i="6"/>
  <c r="J1249" i="6"/>
  <c r="H1249" i="6"/>
  <c r="F1249" i="6"/>
  <c r="D1249" i="6"/>
  <c r="C1249" i="6"/>
  <c r="L1248" i="6"/>
  <c r="J1248" i="6"/>
  <c r="H1248" i="6"/>
  <c r="F1248" i="6"/>
  <c r="D1248" i="6"/>
  <c r="C1248" i="6"/>
  <c r="L1247" i="6"/>
  <c r="J1247" i="6"/>
  <c r="H1247" i="6"/>
  <c r="F1247" i="6"/>
  <c r="D1247" i="6"/>
  <c r="C1247" i="6"/>
  <c r="L1246" i="6"/>
  <c r="J1246" i="6"/>
  <c r="H1246" i="6"/>
  <c r="F1246" i="6"/>
  <c r="D1246" i="6"/>
  <c r="C1246" i="6"/>
  <c r="L1245" i="6"/>
  <c r="J1245" i="6"/>
  <c r="H1245" i="6"/>
  <c r="F1245" i="6"/>
  <c r="D1245" i="6"/>
  <c r="C1245" i="6"/>
  <c r="L1244" i="6"/>
  <c r="J1244" i="6"/>
  <c r="H1244" i="6"/>
  <c r="F1244" i="6"/>
  <c r="D1244" i="6"/>
  <c r="C1244" i="6"/>
  <c r="L1243" i="6"/>
  <c r="J1243" i="6"/>
  <c r="H1243" i="6"/>
  <c r="F1243" i="6"/>
  <c r="D1243" i="6"/>
  <c r="C1243" i="6"/>
  <c r="L1242" i="6"/>
  <c r="J1242" i="6"/>
  <c r="H1242" i="6"/>
  <c r="F1242" i="6"/>
  <c r="D1242" i="6"/>
  <c r="C1242" i="6"/>
  <c r="L1241" i="6"/>
  <c r="J1241" i="6"/>
  <c r="H1241" i="6"/>
  <c r="F1241" i="6"/>
  <c r="D1241" i="6"/>
  <c r="C1241" i="6"/>
  <c r="D1240" i="6"/>
  <c r="C1240" i="6"/>
  <c r="L1239" i="6"/>
  <c r="J1239" i="6"/>
  <c r="H1239" i="6"/>
  <c r="F1239" i="6"/>
  <c r="D1239" i="6"/>
  <c r="C1239" i="6"/>
  <c r="L1238" i="6"/>
  <c r="J1238" i="6"/>
  <c r="H1238" i="6"/>
  <c r="F1238" i="6"/>
  <c r="D1238" i="6"/>
  <c r="C1238" i="6"/>
  <c r="L1237" i="6"/>
  <c r="J1237" i="6"/>
  <c r="H1237" i="6"/>
  <c r="F1237" i="6"/>
  <c r="D1237" i="6"/>
  <c r="C1237" i="6"/>
  <c r="L1236" i="6"/>
  <c r="J1236" i="6"/>
  <c r="H1236" i="6"/>
  <c r="F1236" i="6"/>
  <c r="D1236" i="6"/>
  <c r="C1236" i="6"/>
  <c r="L1235" i="6"/>
  <c r="J1235" i="6"/>
  <c r="H1235" i="6"/>
  <c r="F1235" i="6"/>
  <c r="D1235" i="6"/>
  <c r="C1235" i="6"/>
  <c r="L1234" i="6"/>
  <c r="J1234" i="6"/>
  <c r="H1234" i="6"/>
  <c r="F1234" i="6"/>
  <c r="D1234" i="6"/>
  <c r="C1234" i="6"/>
  <c r="L1233" i="6"/>
  <c r="J1233" i="6"/>
  <c r="H1233" i="6"/>
  <c r="F1233" i="6"/>
  <c r="D1233" i="6"/>
  <c r="C1233" i="6"/>
  <c r="L1232" i="6"/>
  <c r="J1232" i="6"/>
  <c r="H1232" i="6"/>
  <c r="F1232" i="6"/>
  <c r="D1232" i="6"/>
  <c r="C1232" i="6"/>
  <c r="L1231" i="6"/>
  <c r="J1231" i="6"/>
  <c r="H1231" i="6"/>
  <c r="F1231" i="6"/>
  <c r="D1231" i="6"/>
  <c r="C1231" i="6"/>
  <c r="L1230" i="6"/>
  <c r="J1230" i="6"/>
  <c r="H1230" i="6"/>
  <c r="F1230" i="6"/>
  <c r="D1230" i="6"/>
  <c r="C1230" i="6"/>
  <c r="H1229" i="6"/>
  <c r="F1229" i="6"/>
  <c r="D1229" i="6"/>
  <c r="C1229" i="6"/>
  <c r="L1228" i="6"/>
  <c r="J1228" i="6"/>
  <c r="H1228" i="6"/>
  <c r="F1228" i="6"/>
  <c r="D1228" i="6"/>
  <c r="C1228" i="6"/>
  <c r="L1227" i="6"/>
  <c r="J1227" i="6"/>
  <c r="H1227" i="6"/>
  <c r="F1227" i="6"/>
  <c r="D1227" i="6"/>
  <c r="C1227" i="6"/>
  <c r="L1226" i="6"/>
  <c r="J1226" i="6"/>
  <c r="H1226" i="6"/>
  <c r="F1226" i="6"/>
  <c r="D1226" i="6"/>
  <c r="C1226" i="6"/>
  <c r="L1225" i="6"/>
  <c r="J1225" i="6"/>
  <c r="H1225" i="6"/>
  <c r="F1225" i="6"/>
  <c r="D1225" i="6"/>
  <c r="C1225" i="6"/>
  <c r="L1224" i="6"/>
  <c r="J1224" i="6"/>
  <c r="H1224" i="6"/>
  <c r="F1224" i="6"/>
  <c r="D1224" i="6"/>
  <c r="C1224" i="6"/>
  <c r="L1223" i="6"/>
  <c r="J1223" i="6"/>
  <c r="H1223" i="6"/>
  <c r="F1223" i="6"/>
  <c r="D1223" i="6"/>
  <c r="C1223" i="6"/>
  <c r="L1222" i="6"/>
  <c r="J1222" i="6"/>
  <c r="H1222" i="6"/>
  <c r="F1222" i="6"/>
  <c r="D1222" i="6"/>
  <c r="C1222" i="6"/>
  <c r="L1221" i="6"/>
  <c r="J1221" i="6"/>
  <c r="H1221" i="6"/>
  <c r="F1221" i="6"/>
  <c r="D1221" i="6"/>
  <c r="C1221" i="6"/>
  <c r="L1220" i="6"/>
  <c r="J1220" i="6"/>
  <c r="H1220" i="6"/>
  <c r="F1220" i="6"/>
  <c r="D1220" i="6"/>
  <c r="C1220" i="6"/>
  <c r="L1219" i="6"/>
  <c r="J1219" i="6"/>
  <c r="H1219" i="6"/>
  <c r="F1219" i="6"/>
  <c r="D1219" i="6"/>
  <c r="C1219" i="6"/>
  <c r="L1218" i="6"/>
  <c r="J1218" i="6"/>
  <c r="H1218" i="6"/>
  <c r="F1218" i="6"/>
  <c r="D1218" i="6"/>
  <c r="C1218" i="6"/>
  <c r="L1217" i="6"/>
  <c r="J1217" i="6"/>
  <c r="H1217" i="6"/>
  <c r="F1217" i="6"/>
  <c r="D1217" i="6"/>
  <c r="C1217" i="6"/>
  <c r="L1216" i="6"/>
  <c r="J1216" i="6"/>
  <c r="H1216" i="6"/>
  <c r="F1216" i="6"/>
  <c r="D1216" i="6"/>
  <c r="C1216" i="6"/>
  <c r="L1215" i="6"/>
  <c r="J1215" i="6"/>
  <c r="H1215" i="6"/>
  <c r="F1215" i="6"/>
  <c r="D1215" i="6"/>
  <c r="C1215" i="6"/>
  <c r="L1214" i="6"/>
  <c r="J1214" i="6"/>
  <c r="H1214" i="6"/>
  <c r="F1214" i="6"/>
  <c r="D1214" i="6"/>
  <c r="C1214" i="6"/>
  <c r="L1213" i="6"/>
  <c r="J1213" i="6"/>
  <c r="H1213" i="6"/>
  <c r="F1213" i="6"/>
  <c r="D1213" i="6"/>
  <c r="C1213" i="6"/>
  <c r="L1212" i="6"/>
  <c r="J1212" i="6"/>
  <c r="H1212" i="6"/>
  <c r="F1212" i="6"/>
  <c r="D1212" i="6"/>
  <c r="C1212" i="6"/>
  <c r="L1211" i="6"/>
  <c r="J1211" i="6"/>
  <c r="H1211" i="6"/>
  <c r="F1211" i="6"/>
  <c r="D1211" i="6"/>
  <c r="C1211" i="6"/>
  <c r="L1210" i="6"/>
  <c r="J1210" i="6"/>
  <c r="H1210" i="6"/>
  <c r="F1210" i="6"/>
  <c r="D1210" i="6"/>
  <c r="C1210" i="6"/>
  <c r="L1209" i="6"/>
  <c r="J1209" i="6"/>
  <c r="H1209" i="6"/>
  <c r="F1209" i="6"/>
  <c r="D1209" i="6"/>
  <c r="C1209" i="6"/>
  <c r="L1208" i="6"/>
  <c r="J1208" i="6"/>
  <c r="H1208" i="6"/>
  <c r="F1208" i="6"/>
  <c r="D1208" i="6"/>
  <c r="C1208" i="6"/>
  <c r="L1207" i="6"/>
  <c r="J1207" i="6"/>
  <c r="H1207" i="6"/>
  <c r="F1207" i="6"/>
  <c r="D1207" i="6"/>
  <c r="C1207" i="6"/>
  <c r="L1206" i="6"/>
  <c r="J1206" i="6"/>
  <c r="H1206" i="6"/>
  <c r="F1206" i="6"/>
  <c r="D1206" i="6"/>
  <c r="C1206" i="6"/>
  <c r="L1205" i="6"/>
  <c r="J1205" i="6"/>
  <c r="H1205" i="6"/>
  <c r="F1205" i="6"/>
  <c r="D1205" i="6"/>
  <c r="C1205" i="6"/>
  <c r="L1204" i="6"/>
  <c r="J1204" i="6"/>
  <c r="H1204" i="6"/>
  <c r="F1204" i="6"/>
  <c r="D1204" i="6"/>
  <c r="C1204" i="6"/>
  <c r="L1203" i="6"/>
  <c r="J1203" i="6"/>
  <c r="H1203" i="6"/>
  <c r="F1203" i="6"/>
  <c r="D1203" i="6"/>
  <c r="C1203" i="6"/>
  <c r="L1202" i="6"/>
  <c r="J1202" i="6"/>
  <c r="H1202" i="6"/>
  <c r="F1202" i="6"/>
  <c r="D1202" i="6"/>
  <c r="C1202" i="6"/>
  <c r="L1201" i="6"/>
  <c r="J1201" i="6"/>
  <c r="H1201" i="6"/>
  <c r="F1201" i="6"/>
  <c r="D1201" i="6"/>
  <c r="C1201" i="6"/>
  <c r="L1200" i="6"/>
  <c r="J1200" i="6"/>
  <c r="H1200" i="6"/>
  <c r="F1200" i="6"/>
  <c r="D1200" i="6"/>
  <c r="C1200" i="6"/>
  <c r="L1199" i="6"/>
  <c r="J1199" i="6"/>
  <c r="H1199" i="6"/>
  <c r="F1199" i="6"/>
  <c r="D1199" i="6"/>
  <c r="C1199" i="6"/>
  <c r="L1198" i="6"/>
  <c r="J1198" i="6"/>
  <c r="H1198" i="6"/>
  <c r="F1198" i="6"/>
  <c r="D1198" i="6"/>
  <c r="C1198" i="6"/>
  <c r="L1197" i="6"/>
  <c r="J1197" i="6"/>
  <c r="H1197" i="6"/>
  <c r="F1197" i="6"/>
  <c r="D1197" i="6"/>
  <c r="C1197" i="6"/>
  <c r="L1196" i="6"/>
  <c r="J1196" i="6"/>
  <c r="H1196" i="6"/>
  <c r="F1196" i="6"/>
  <c r="D1196" i="6"/>
  <c r="C1196" i="6"/>
  <c r="L1195" i="6"/>
  <c r="J1195" i="6"/>
  <c r="H1195" i="6"/>
  <c r="F1195" i="6"/>
  <c r="D1195" i="6"/>
  <c r="C1195" i="6"/>
  <c r="L1194" i="6"/>
  <c r="J1194" i="6"/>
  <c r="H1194" i="6"/>
  <c r="F1194" i="6"/>
  <c r="D1194" i="6"/>
  <c r="C1194" i="6"/>
  <c r="L1193" i="6"/>
  <c r="J1193" i="6"/>
  <c r="H1193" i="6"/>
  <c r="F1193" i="6"/>
  <c r="D1193" i="6"/>
  <c r="C1193" i="6"/>
  <c r="L1192" i="6"/>
  <c r="J1192" i="6"/>
  <c r="H1192" i="6"/>
  <c r="F1192" i="6"/>
  <c r="D1192" i="6"/>
  <c r="C1192" i="6"/>
  <c r="L1191" i="6"/>
  <c r="J1191" i="6"/>
  <c r="H1191" i="6"/>
  <c r="F1191" i="6"/>
  <c r="D1191" i="6"/>
  <c r="C1191" i="6"/>
  <c r="L1190" i="6"/>
  <c r="J1190" i="6"/>
  <c r="H1190" i="6"/>
  <c r="F1190" i="6"/>
  <c r="D1190" i="6"/>
  <c r="C1190" i="6"/>
  <c r="L1189" i="6"/>
  <c r="J1189" i="6"/>
  <c r="H1189" i="6"/>
  <c r="F1189" i="6"/>
  <c r="D1189" i="6"/>
  <c r="C1189" i="6"/>
  <c r="L1188" i="6"/>
  <c r="J1188" i="6"/>
  <c r="H1188" i="6"/>
  <c r="F1188" i="6"/>
  <c r="D1188" i="6"/>
  <c r="C1188" i="6"/>
  <c r="L1187" i="6"/>
  <c r="J1187" i="6"/>
  <c r="H1187" i="6"/>
  <c r="F1187" i="6"/>
  <c r="D1187" i="6"/>
  <c r="C1187" i="6"/>
  <c r="L1186" i="6"/>
  <c r="J1186" i="6"/>
  <c r="H1186" i="6"/>
  <c r="F1186" i="6"/>
  <c r="D1186" i="6"/>
  <c r="C1186" i="6"/>
  <c r="L1185" i="6"/>
  <c r="J1185" i="6"/>
  <c r="H1185" i="6"/>
  <c r="F1185" i="6"/>
  <c r="D1185" i="6"/>
  <c r="C1185" i="6"/>
  <c r="L1184" i="6"/>
  <c r="J1184" i="6"/>
  <c r="H1184" i="6"/>
  <c r="F1184" i="6"/>
  <c r="D1184" i="6"/>
  <c r="C1184" i="6"/>
  <c r="L1183" i="6"/>
  <c r="J1183" i="6"/>
  <c r="H1183" i="6"/>
  <c r="F1183" i="6"/>
  <c r="D1183" i="6"/>
  <c r="C1183" i="6"/>
  <c r="L1182" i="6"/>
  <c r="J1182" i="6"/>
  <c r="H1182" i="6"/>
  <c r="F1182" i="6"/>
  <c r="D1182" i="6"/>
  <c r="C1182" i="6"/>
  <c r="L1181" i="6"/>
  <c r="J1181" i="6"/>
  <c r="H1181" i="6"/>
  <c r="F1181" i="6"/>
  <c r="D1181" i="6"/>
  <c r="C1181" i="6"/>
  <c r="L1180" i="6"/>
  <c r="J1180" i="6"/>
  <c r="H1180" i="6"/>
  <c r="F1180" i="6"/>
  <c r="D1180" i="6"/>
  <c r="C1180" i="6"/>
  <c r="L1179" i="6"/>
  <c r="J1179" i="6"/>
  <c r="H1179" i="6"/>
  <c r="F1179" i="6"/>
  <c r="D1179" i="6"/>
  <c r="C1179" i="6"/>
  <c r="L1178" i="6"/>
  <c r="J1178" i="6"/>
  <c r="H1178" i="6"/>
  <c r="F1178" i="6"/>
  <c r="D1178" i="6"/>
  <c r="C1178" i="6"/>
  <c r="L1177" i="6"/>
  <c r="J1177" i="6"/>
  <c r="H1177" i="6"/>
  <c r="F1177" i="6"/>
  <c r="D1177" i="6"/>
  <c r="C1177" i="6"/>
  <c r="L1176" i="6"/>
  <c r="J1176" i="6"/>
  <c r="H1176" i="6"/>
  <c r="F1176" i="6"/>
  <c r="D1176" i="6"/>
  <c r="C1176" i="6"/>
  <c r="L1175" i="6"/>
  <c r="J1175" i="6"/>
  <c r="H1175" i="6"/>
  <c r="F1175" i="6"/>
  <c r="D1175" i="6"/>
  <c r="C1175" i="6"/>
  <c r="L1174" i="6"/>
  <c r="J1174" i="6"/>
  <c r="H1174" i="6"/>
  <c r="F1174" i="6"/>
  <c r="D1174" i="6"/>
  <c r="C1174" i="6"/>
  <c r="L1173" i="6"/>
  <c r="J1173" i="6"/>
  <c r="H1173" i="6"/>
  <c r="F1173" i="6"/>
  <c r="D1173" i="6"/>
  <c r="C1173" i="6"/>
  <c r="L1172" i="6"/>
  <c r="J1172" i="6"/>
  <c r="H1172" i="6"/>
  <c r="F1172" i="6"/>
  <c r="D1172" i="6"/>
  <c r="C1172" i="6"/>
  <c r="L1171" i="6"/>
  <c r="J1171" i="6"/>
  <c r="H1171" i="6"/>
  <c r="F1171" i="6"/>
  <c r="D1171" i="6"/>
  <c r="C1171" i="6"/>
  <c r="L1170" i="6"/>
  <c r="J1170" i="6"/>
  <c r="H1170" i="6"/>
  <c r="F1170" i="6"/>
  <c r="D1170" i="6"/>
  <c r="C1170" i="6"/>
  <c r="L1169" i="6"/>
  <c r="J1169" i="6"/>
  <c r="H1169" i="6"/>
  <c r="F1169" i="6"/>
  <c r="D1169" i="6"/>
  <c r="C1169" i="6"/>
  <c r="L1168" i="6"/>
  <c r="J1168" i="6"/>
  <c r="H1168" i="6"/>
  <c r="F1168" i="6"/>
  <c r="D1168" i="6"/>
  <c r="C1168" i="6"/>
  <c r="L1167" i="6"/>
  <c r="J1167" i="6"/>
  <c r="H1167" i="6"/>
  <c r="F1167" i="6"/>
  <c r="D1167" i="6"/>
  <c r="C1167" i="6"/>
  <c r="L1166" i="6"/>
  <c r="J1166" i="6"/>
  <c r="H1166" i="6"/>
  <c r="F1166" i="6"/>
  <c r="D1166" i="6"/>
  <c r="C1166" i="6"/>
  <c r="L1165" i="6"/>
  <c r="J1165" i="6"/>
  <c r="H1165" i="6"/>
  <c r="F1165" i="6"/>
  <c r="D1165" i="6"/>
  <c r="C1165" i="6"/>
  <c r="L1164" i="6"/>
  <c r="J1164" i="6"/>
  <c r="H1164" i="6"/>
  <c r="F1164" i="6"/>
  <c r="D1164" i="6"/>
  <c r="C1164" i="6"/>
  <c r="L1163" i="6"/>
  <c r="J1163" i="6"/>
  <c r="H1163" i="6"/>
  <c r="F1163" i="6"/>
  <c r="D1163" i="6"/>
  <c r="C1163" i="6"/>
  <c r="L1162" i="6"/>
  <c r="J1162" i="6"/>
  <c r="H1162" i="6"/>
  <c r="F1162" i="6"/>
  <c r="D1162" i="6"/>
  <c r="C1162" i="6"/>
  <c r="L1161" i="6"/>
  <c r="J1161" i="6"/>
  <c r="H1161" i="6"/>
  <c r="F1161" i="6"/>
  <c r="D1161" i="6"/>
  <c r="C1161" i="6"/>
  <c r="L1160" i="6"/>
  <c r="J1160" i="6"/>
  <c r="H1160" i="6"/>
  <c r="F1160" i="6"/>
  <c r="D1160" i="6"/>
  <c r="C1160" i="6"/>
  <c r="L1159" i="6"/>
  <c r="J1159" i="6"/>
  <c r="H1159" i="6"/>
  <c r="F1159" i="6"/>
  <c r="D1159" i="6"/>
  <c r="C1159" i="6"/>
  <c r="L1158" i="6"/>
  <c r="J1158" i="6"/>
  <c r="H1158" i="6"/>
  <c r="F1158" i="6"/>
  <c r="D1158" i="6"/>
  <c r="C1158" i="6"/>
  <c r="L1157" i="6"/>
  <c r="J1157" i="6"/>
  <c r="H1157" i="6"/>
  <c r="F1157" i="6"/>
  <c r="D1157" i="6"/>
  <c r="C1157" i="6"/>
  <c r="L1156" i="6"/>
  <c r="J1156" i="6"/>
  <c r="H1156" i="6"/>
  <c r="F1156" i="6"/>
  <c r="D1156" i="6"/>
  <c r="C1156" i="6"/>
  <c r="L1155" i="6"/>
  <c r="J1155" i="6"/>
  <c r="H1155" i="6"/>
  <c r="F1155" i="6"/>
  <c r="D1155" i="6"/>
  <c r="C1155" i="6"/>
  <c r="L1154" i="6"/>
  <c r="J1154" i="6"/>
  <c r="H1154" i="6"/>
  <c r="F1154" i="6"/>
  <c r="D1154" i="6"/>
  <c r="C1154" i="6"/>
  <c r="L1153" i="6"/>
  <c r="J1153" i="6"/>
  <c r="H1153" i="6"/>
  <c r="F1153" i="6"/>
  <c r="D1153" i="6"/>
  <c r="C1153" i="6"/>
  <c r="L1152" i="6"/>
  <c r="J1152" i="6"/>
  <c r="H1152" i="6"/>
  <c r="F1152" i="6"/>
  <c r="D1152" i="6"/>
  <c r="C1152" i="6"/>
  <c r="L1151" i="6"/>
  <c r="J1151" i="6"/>
  <c r="H1151" i="6"/>
  <c r="F1151" i="6"/>
  <c r="D1151" i="6"/>
  <c r="C1151" i="6"/>
  <c r="L1150" i="6"/>
  <c r="J1150" i="6"/>
  <c r="H1150" i="6"/>
  <c r="F1150" i="6"/>
  <c r="D1150" i="6"/>
  <c r="C1150" i="6"/>
  <c r="L1149" i="6"/>
  <c r="J1149" i="6"/>
  <c r="H1149" i="6"/>
  <c r="F1149" i="6"/>
  <c r="D1149" i="6"/>
  <c r="C1149" i="6"/>
  <c r="L1148" i="6"/>
  <c r="J1148" i="6"/>
  <c r="H1148" i="6"/>
  <c r="F1148" i="6"/>
  <c r="D1148" i="6"/>
  <c r="C1148" i="6"/>
  <c r="L1147" i="6"/>
  <c r="J1147" i="6"/>
  <c r="H1147" i="6"/>
  <c r="F1147" i="6"/>
  <c r="D1147" i="6"/>
  <c r="C1147" i="6"/>
  <c r="L1146" i="6"/>
  <c r="J1146" i="6"/>
  <c r="H1146" i="6"/>
  <c r="F1146" i="6"/>
  <c r="D1146" i="6"/>
  <c r="C1146" i="6"/>
  <c r="L1145" i="6"/>
  <c r="J1145" i="6"/>
  <c r="H1145" i="6"/>
  <c r="F1145" i="6"/>
  <c r="D1145" i="6"/>
  <c r="C1145" i="6"/>
  <c r="L1144" i="6"/>
  <c r="J1144" i="6"/>
  <c r="H1144" i="6"/>
  <c r="F1144" i="6"/>
  <c r="D1144" i="6"/>
  <c r="C1144" i="6"/>
  <c r="L1143" i="6"/>
  <c r="J1143" i="6"/>
  <c r="H1143" i="6"/>
  <c r="F1143" i="6"/>
  <c r="D1143" i="6"/>
  <c r="C1143" i="6"/>
  <c r="L1142" i="6"/>
  <c r="J1142" i="6"/>
  <c r="H1142" i="6"/>
  <c r="F1142" i="6"/>
  <c r="D1142" i="6"/>
  <c r="C1142" i="6"/>
  <c r="L1141" i="6"/>
  <c r="J1141" i="6"/>
  <c r="H1141" i="6"/>
  <c r="F1141" i="6"/>
  <c r="D1141" i="6"/>
  <c r="C1141" i="6"/>
  <c r="L1140" i="6"/>
  <c r="J1140" i="6"/>
  <c r="H1140" i="6"/>
  <c r="F1140" i="6"/>
  <c r="D1140" i="6"/>
  <c r="C1140" i="6"/>
  <c r="L1139" i="6"/>
  <c r="J1139" i="6"/>
  <c r="H1139" i="6"/>
  <c r="F1139" i="6"/>
  <c r="D1139" i="6"/>
  <c r="C1139" i="6"/>
  <c r="L1138" i="6"/>
  <c r="J1138" i="6"/>
  <c r="H1138" i="6"/>
  <c r="F1138" i="6"/>
  <c r="D1138" i="6"/>
  <c r="C1138" i="6"/>
  <c r="L1137" i="6"/>
  <c r="J1137" i="6"/>
  <c r="H1137" i="6"/>
  <c r="F1137" i="6"/>
  <c r="D1137" i="6"/>
  <c r="C1137" i="6"/>
  <c r="L1136" i="6"/>
  <c r="J1136" i="6"/>
  <c r="H1136" i="6"/>
  <c r="F1136" i="6"/>
  <c r="D1136" i="6"/>
  <c r="C1136" i="6"/>
  <c r="L1135" i="6"/>
  <c r="J1135" i="6"/>
  <c r="H1135" i="6"/>
  <c r="F1135" i="6"/>
  <c r="D1135" i="6"/>
  <c r="C1135" i="6"/>
  <c r="L1134" i="6"/>
  <c r="J1134" i="6"/>
  <c r="H1134" i="6"/>
  <c r="F1134" i="6"/>
  <c r="D1134" i="6"/>
  <c r="C1134" i="6"/>
  <c r="L1133" i="6"/>
  <c r="J1133" i="6"/>
  <c r="H1133" i="6"/>
  <c r="F1133" i="6"/>
  <c r="D1133" i="6"/>
  <c r="C1133" i="6"/>
  <c r="L1132" i="6"/>
  <c r="J1132" i="6"/>
  <c r="H1132" i="6"/>
  <c r="F1132" i="6"/>
  <c r="D1132" i="6"/>
  <c r="C1132" i="6"/>
  <c r="L1131" i="6"/>
  <c r="J1131" i="6"/>
  <c r="H1131" i="6"/>
  <c r="F1131" i="6"/>
  <c r="D1131" i="6"/>
  <c r="C1131" i="6"/>
  <c r="L1130" i="6"/>
  <c r="J1130" i="6"/>
  <c r="H1130" i="6"/>
  <c r="F1130" i="6"/>
  <c r="D1130" i="6"/>
  <c r="C1130" i="6"/>
  <c r="L1129" i="6"/>
  <c r="J1129" i="6"/>
  <c r="H1129" i="6"/>
  <c r="F1129" i="6"/>
  <c r="D1129" i="6"/>
  <c r="C1129" i="6"/>
  <c r="L1128" i="6"/>
  <c r="J1128" i="6"/>
  <c r="H1128" i="6"/>
  <c r="F1128" i="6"/>
  <c r="D1128" i="6"/>
  <c r="C1128" i="6"/>
  <c r="L1127" i="6"/>
  <c r="J1127" i="6"/>
  <c r="H1127" i="6"/>
  <c r="F1127" i="6"/>
  <c r="D1127" i="6"/>
  <c r="C1127" i="6"/>
  <c r="L1126" i="6"/>
  <c r="J1126" i="6"/>
  <c r="H1126" i="6"/>
  <c r="F1126" i="6"/>
  <c r="D1126" i="6"/>
  <c r="C1126" i="6"/>
  <c r="L1125" i="6"/>
  <c r="J1125" i="6"/>
  <c r="H1125" i="6"/>
  <c r="F1125" i="6"/>
  <c r="D1125" i="6"/>
  <c r="C1125" i="6"/>
  <c r="L1124" i="6"/>
  <c r="J1124" i="6"/>
  <c r="H1124" i="6"/>
  <c r="F1124" i="6"/>
  <c r="D1124" i="6"/>
  <c r="C1124" i="6"/>
  <c r="L1123" i="6"/>
  <c r="J1123" i="6"/>
  <c r="H1123" i="6"/>
  <c r="F1123" i="6"/>
  <c r="D1123" i="6"/>
  <c r="C1123" i="6"/>
  <c r="L1122" i="6"/>
  <c r="J1122" i="6"/>
  <c r="H1122" i="6"/>
  <c r="F1122" i="6"/>
  <c r="D1122" i="6"/>
  <c r="C1122" i="6"/>
  <c r="L1121" i="6"/>
  <c r="J1121" i="6"/>
  <c r="H1121" i="6"/>
  <c r="F1121" i="6"/>
  <c r="D1121" i="6"/>
  <c r="C1121" i="6"/>
  <c r="L1120" i="6"/>
  <c r="J1120" i="6"/>
  <c r="H1120" i="6"/>
  <c r="F1120" i="6"/>
  <c r="D1120" i="6"/>
  <c r="C1120" i="6"/>
  <c r="L1119" i="6"/>
  <c r="J1119" i="6"/>
  <c r="H1119" i="6"/>
  <c r="F1119" i="6"/>
  <c r="D1119" i="6"/>
  <c r="C1119" i="6"/>
  <c r="L1118" i="6"/>
  <c r="J1118" i="6"/>
  <c r="H1118" i="6"/>
  <c r="F1118" i="6"/>
  <c r="D1118" i="6"/>
  <c r="C1118" i="6"/>
  <c r="L1117" i="6"/>
  <c r="J1117" i="6"/>
  <c r="H1117" i="6"/>
  <c r="F1117" i="6"/>
  <c r="D1117" i="6"/>
  <c r="C1117" i="6"/>
  <c r="L1116" i="6"/>
  <c r="J1116" i="6"/>
  <c r="H1116" i="6"/>
  <c r="F1116" i="6"/>
  <c r="D1116" i="6"/>
  <c r="C1116" i="6"/>
  <c r="L1115" i="6"/>
  <c r="J1115" i="6"/>
  <c r="H1115" i="6"/>
  <c r="F1115" i="6"/>
  <c r="D1115" i="6"/>
  <c r="C1115" i="6"/>
  <c r="L1114" i="6"/>
  <c r="J1114" i="6"/>
  <c r="H1114" i="6"/>
  <c r="F1114" i="6"/>
  <c r="D1114" i="6"/>
  <c r="C1114" i="6"/>
  <c r="L1113" i="6"/>
  <c r="J1113" i="6"/>
  <c r="H1113" i="6"/>
  <c r="F1113" i="6"/>
  <c r="D1113" i="6"/>
  <c r="C1113" i="6"/>
  <c r="L1112" i="6"/>
  <c r="J1112" i="6"/>
  <c r="H1112" i="6"/>
  <c r="F1112" i="6"/>
  <c r="D1112" i="6"/>
  <c r="C1112" i="6"/>
  <c r="L1111" i="6"/>
  <c r="J1111" i="6"/>
  <c r="H1111" i="6"/>
  <c r="F1111" i="6"/>
  <c r="D1111" i="6"/>
  <c r="C1111" i="6"/>
  <c r="L1110" i="6"/>
  <c r="J1110" i="6"/>
  <c r="H1110" i="6"/>
  <c r="F1110" i="6"/>
  <c r="D1110" i="6"/>
  <c r="C1110" i="6"/>
  <c r="L1109" i="6"/>
  <c r="J1109" i="6"/>
  <c r="H1109" i="6"/>
  <c r="F1109" i="6"/>
  <c r="D1109" i="6"/>
  <c r="C1109" i="6"/>
  <c r="L1108" i="6"/>
  <c r="J1108" i="6"/>
  <c r="H1108" i="6"/>
  <c r="F1108" i="6"/>
  <c r="D1108" i="6"/>
  <c r="C1108" i="6"/>
  <c r="L1107" i="6"/>
  <c r="J1107" i="6"/>
  <c r="H1107" i="6"/>
  <c r="F1107" i="6"/>
  <c r="D1107" i="6"/>
  <c r="C1107" i="6"/>
  <c r="L1106" i="6"/>
  <c r="J1106" i="6"/>
  <c r="H1106" i="6"/>
  <c r="F1106" i="6"/>
  <c r="D1106" i="6"/>
  <c r="C1106" i="6"/>
  <c r="L1105" i="6"/>
  <c r="J1105" i="6"/>
  <c r="H1105" i="6"/>
  <c r="F1105" i="6"/>
  <c r="D1105" i="6"/>
  <c r="C1105" i="6"/>
  <c r="L1104" i="6"/>
  <c r="J1104" i="6"/>
  <c r="H1104" i="6"/>
  <c r="F1104" i="6"/>
  <c r="D1104" i="6"/>
  <c r="C1104" i="6"/>
  <c r="L1103" i="6"/>
  <c r="J1103" i="6"/>
  <c r="H1103" i="6"/>
  <c r="F1103" i="6"/>
  <c r="D1103" i="6"/>
  <c r="C1103" i="6"/>
  <c r="L1102" i="6"/>
  <c r="J1102" i="6"/>
  <c r="H1102" i="6"/>
  <c r="F1102" i="6"/>
  <c r="D1102" i="6"/>
  <c r="C1102" i="6"/>
  <c r="L1101" i="6"/>
  <c r="J1101" i="6"/>
  <c r="H1101" i="6"/>
  <c r="F1101" i="6"/>
  <c r="D1101" i="6"/>
  <c r="C1101" i="6"/>
  <c r="L1100" i="6"/>
  <c r="J1100" i="6"/>
  <c r="H1100" i="6"/>
  <c r="F1100" i="6"/>
  <c r="D1100" i="6"/>
  <c r="C1100" i="6"/>
  <c r="L1099" i="6"/>
  <c r="J1099" i="6"/>
  <c r="H1099" i="6"/>
  <c r="F1099" i="6"/>
  <c r="D1099" i="6"/>
  <c r="C1099" i="6"/>
  <c r="L1098" i="6"/>
  <c r="J1098" i="6"/>
  <c r="H1098" i="6"/>
  <c r="F1098" i="6"/>
  <c r="D1098" i="6"/>
  <c r="C1098" i="6"/>
  <c r="L1097" i="6"/>
  <c r="J1097" i="6"/>
  <c r="H1097" i="6"/>
  <c r="F1097" i="6"/>
  <c r="D1097" i="6"/>
  <c r="C1097" i="6"/>
  <c r="L1096" i="6"/>
  <c r="J1096" i="6"/>
  <c r="H1096" i="6"/>
  <c r="F1096" i="6"/>
  <c r="D1096" i="6"/>
  <c r="C1096" i="6"/>
  <c r="L1095" i="6"/>
  <c r="J1095" i="6"/>
  <c r="H1095" i="6"/>
  <c r="F1095" i="6"/>
  <c r="D1095" i="6"/>
  <c r="C1095" i="6"/>
  <c r="L1094" i="6"/>
  <c r="J1094" i="6"/>
  <c r="H1094" i="6"/>
  <c r="F1094" i="6"/>
  <c r="D1094" i="6"/>
  <c r="C1094" i="6"/>
  <c r="L1093" i="6"/>
  <c r="J1093" i="6"/>
  <c r="H1093" i="6"/>
  <c r="F1093" i="6"/>
  <c r="D1093" i="6"/>
  <c r="C1093" i="6"/>
  <c r="L1092" i="6"/>
  <c r="J1092" i="6"/>
  <c r="H1092" i="6"/>
  <c r="F1092" i="6"/>
  <c r="D1092" i="6"/>
  <c r="C1092" i="6"/>
  <c r="L1091" i="6"/>
  <c r="J1091" i="6"/>
  <c r="H1091" i="6"/>
  <c r="F1091" i="6"/>
  <c r="D1091" i="6"/>
  <c r="C1091" i="6"/>
  <c r="L1090" i="6"/>
  <c r="J1090" i="6"/>
  <c r="H1090" i="6"/>
  <c r="F1090" i="6"/>
  <c r="D1090" i="6"/>
  <c r="C1090" i="6"/>
  <c r="L1089" i="6"/>
  <c r="J1089" i="6"/>
  <c r="H1089" i="6"/>
  <c r="F1089" i="6"/>
  <c r="D1089" i="6"/>
  <c r="C1089" i="6"/>
  <c r="L1088" i="6"/>
  <c r="J1088" i="6"/>
  <c r="H1088" i="6"/>
  <c r="F1088" i="6"/>
  <c r="D1088" i="6"/>
  <c r="C1088" i="6"/>
  <c r="L1087" i="6"/>
  <c r="J1087" i="6"/>
  <c r="H1087" i="6"/>
  <c r="F1087" i="6"/>
  <c r="D1087" i="6"/>
  <c r="C1087" i="6"/>
  <c r="L1086" i="6"/>
  <c r="J1086" i="6"/>
  <c r="H1086" i="6"/>
  <c r="F1086" i="6"/>
  <c r="D1086" i="6"/>
  <c r="C1086" i="6"/>
  <c r="L1085" i="6"/>
  <c r="J1085" i="6"/>
  <c r="H1085" i="6"/>
  <c r="F1085" i="6"/>
  <c r="D1085" i="6"/>
  <c r="C1085" i="6"/>
  <c r="L1084" i="6"/>
  <c r="J1084" i="6"/>
  <c r="H1084" i="6"/>
  <c r="F1084" i="6"/>
  <c r="D1084" i="6"/>
  <c r="C1084" i="6"/>
  <c r="L1083" i="6"/>
  <c r="J1083" i="6"/>
  <c r="H1083" i="6"/>
  <c r="F1083" i="6"/>
  <c r="D1083" i="6"/>
  <c r="C1083" i="6"/>
  <c r="L1082" i="6"/>
  <c r="J1082" i="6"/>
  <c r="H1082" i="6"/>
  <c r="F1082" i="6"/>
  <c r="D1082" i="6"/>
  <c r="C1082" i="6"/>
  <c r="J1081" i="6"/>
  <c r="H1081" i="6"/>
  <c r="F1081" i="6"/>
  <c r="D1081" i="6"/>
  <c r="C1081" i="6"/>
  <c r="F1080" i="6"/>
  <c r="D1080" i="6"/>
  <c r="C1080" i="6"/>
  <c r="L1079" i="6"/>
  <c r="J1079" i="6"/>
  <c r="H1079" i="6"/>
  <c r="F1079" i="6"/>
  <c r="D1079" i="6"/>
  <c r="C1079" i="6"/>
  <c r="L1078" i="6"/>
  <c r="J1078" i="6"/>
  <c r="H1078" i="6"/>
  <c r="F1078" i="6"/>
  <c r="D1078" i="6"/>
  <c r="C1078" i="6"/>
  <c r="L1077" i="6"/>
  <c r="J1077" i="6"/>
  <c r="H1077" i="6"/>
  <c r="F1077" i="6"/>
  <c r="D1077" i="6"/>
  <c r="C1077" i="6"/>
  <c r="L1076" i="6"/>
  <c r="J1076" i="6"/>
  <c r="H1076" i="6"/>
  <c r="F1076" i="6"/>
  <c r="D1076" i="6"/>
  <c r="C1076" i="6"/>
  <c r="L1075" i="6"/>
  <c r="J1075" i="6"/>
  <c r="H1075" i="6"/>
  <c r="F1075" i="6"/>
  <c r="D1075" i="6"/>
  <c r="C1075" i="6"/>
  <c r="L1074" i="6"/>
  <c r="J1074" i="6"/>
  <c r="H1074" i="6"/>
  <c r="F1074" i="6"/>
  <c r="D1074" i="6"/>
  <c r="C1074" i="6"/>
  <c r="L1073" i="6"/>
  <c r="J1073" i="6"/>
  <c r="H1073" i="6"/>
  <c r="F1073" i="6"/>
  <c r="D1073" i="6"/>
  <c r="C1073" i="6"/>
  <c r="L1072" i="6"/>
  <c r="J1072" i="6"/>
  <c r="H1072" i="6"/>
  <c r="F1072" i="6"/>
  <c r="D1072" i="6"/>
  <c r="C1072" i="6"/>
  <c r="L1071" i="6"/>
  <c r="J1071" i="6"/>
  <c r="H1071" i="6"/>
  <c r="F1071" i="6"/>
  <c r="D1071" i="6"/>
  <c r="C1071" i="6"/>
  <c r="L1070" i="6"/>
  <c r="J1070" i="6"/>
  <c r="H1070" i="6"/>
  <c r="F1070" i="6"/>
  <c r="D1070" i="6"/>
  <c r="C1070" i="6"/>
  <c r="L1069" i="6"/>
  <c r="J1069" i="6"/>
  <c r="H1069" i="6"/>
  <c r="F1069" i="6"/>
  <c r="D1069" i="6"/>
  <c r="C1069" i="6"/>
  <c r="H1068" i="6"/>
  <c r="F1068" i="6"/>
  <c r="D1068" i="6"/>
  <c r="C1068" i="6"/>
  <c r="L1067" i="6"/>
  <c r="J1067" i="6"/>
  <c r="H1067" i="6"/>
  <c r="F1067" i="6"/>
  <c r="D1067" i="6"/>
  <c r="C1067" i="6"/>
  <c r="L1066" i="6"/>
  <c r="J1066" i="6"/>
  <c r="H1066" i="6"/>
  <c r="F1066" i="6"/>
  <c r="D1066" i="6"/>
  <c r="C1066" i="6"/>
  <c r="L1065" i="6"/>
  <c r="J1065" i="6"/>
  <c r="H1065" i="6"/>
  <c r="F1065" i="6"/>
  <c r="D1065" i="6"/>
  <c r="C1065" i="6"/>
  <c r="L1064" i="6"/>
  <c r="J1064" i="6"/>
  <c r="H1064" i="6"/>
  <c r="F1064" i="6"/>
  <c r="D1064" i="6"/>
  <c r="C1064" i="6"/>
  <c r="L1063" i="6"/>
  <c r="J1063" i="6"/>
  <c r="H1063" i="6"/>
  <c r="F1063" i="6"/>
  <c r="D1063" i="6"/>
  <c r="C1063" i="6"/>
  <c r="L1062" i="6"/>
  <c r="J1062" i="6"/>
  <c r="H1062" i="6"/>
  <c r="F1062" i="6"/>
  <c r="D1062" i="6"/>
  <c r="C1062" i="6"/>
  <c r="L1061" i="6"/>
  <c r="J1061" i="6"/>
  <c r="H1061" i="6"/>
  <c r="F1061" i="6"/>
  <c r="D1061" i="6"/>
  <c r="C1061" i="6"/>
  <c r="L1060" i="6"/>
  <c r="J1060" i="6"/>
  <c r="H1060" i="6"/>
  <c r="F1060" i="6"/>
  <c r="D1060" i="6"/>
  <c r="C1060" i="6"/>
  <c r="L1059" i="6"/>
  <c r="J1059" i="6"/>
  <c r="H1059" i="6"/>
  <c r="F1059" i="6"/>
  <c r="D1059" i="6"/>
  <c r="C1059" i="6"/>
  <c r="L1058" i="6"/>
  <c r="J1058" i="6"/>
  <c r="H1058" i="6"/>
  <c r="F1058" i="6"/>
  <c r="D1058" i="6"/>
  <c r="C1058" i="6"/>
  <c r="L1057" i="6"/>
  <c r="J1057" i="6"/>
  <c r="H1057" i="6"/>
  <c r="F1057" i="6"/>
  <c r="D1057" i="6"/>
  <c r="C1057" i="6"/>
  <c r="L1056" i="6"/>
  <c r="J1056" i="6"/>
  <c r="H1056" i="6"/>
  <c r="F1056" i="6"/>
  <c r="D1056" i="6"/>
  <c r="C1056" i="6"/>
  <c r="L1055" i="6"/>
  <c r="J1055" i="6"/>
  <c r="H1055" i="6"/>
  <c r="F1055" i="6"/>
  <c r="D1055" i="6"/>
  <c r="C1055" i="6"/>
  <c r="L1054" i="6"/>
  <c r="J1054" i="6"/>
  <c r="H1054" i="6"/>
  <c r="F1054" i="6"/>
  <c r="D1054" i="6"/>
  <c r="C1054" i="6"/>
  <c r="L1053" i="6"/>
  <c r="J1053" i="6"/>
  <c r="H1053" i="6"/>
  <c r="F1053" i="6"/>
  <c r="D1053" i="6"/>
  <c r="C1053" i="6"/>
  <c r="L1052" i="6"/>
  <c r="J1052" i="6"/>
  <c r="H1052" i="6"/>
  <c r="F1052" i="6"/>
  <c r="D1052" i="6"/>
  <c r="C1052" i="6"/>
  <c r="L1051" i="6"/>
  <c r="J1051" i="6"/>
  <c r="H1051" i="6"/>
  <c r="F1051" i="6"/>
  <c r="D1051" i="6"/>
  <c r="C1051" i="6"/>
  <c r="L1050" i="6"/>
  <c r="J1050" i="6"/>
  <c r="H1050" i="6"/>
  <c r="F1050" i="6"/>
  <c r="D1050" i="6"/>
  <c r="C1050" i="6"/>
  <c r="L1049" i="6"/>
  <c r="J1049" i="6"/>
  <c r="H1049" i="6"/>
  <c r="F1049" i="6"/>
  <c r="D1049" i="6"/>
  <c r="C1049" i="6"/>
  <c r="L1048" i="6"/>
  <c r="J1048" i="6"/>
  <c r="H1048" i="6"/>
  <c r="F1048" i="6"/>
  <c r="D1048" i="6"/>
  <c r="C1048" i="6"/>
  <c r="L1047" i="6"/>
  <c r="J1047" i="6"/>
  <c r="H1047" i="6"/>
  <c r="F1047" i="6"/>
  <c r="D1047" i="6"/>
  <c r="C1047" i="6"/>
  <c r="L1046" i="6"/>
  <c r="J1046" i="6"/>
  <c r="H1046" i="6"/>
  <c r="F1046" i="6"/>
  <c r="D1046" i="6"/>
  <c r="C1046" i="6"/>
  <c r="L1045" i="6"/>
  <c r="J1045" i="6"/>
  <c r="H1045" i="6"/>
  <c r="F1045" i="6"/>
  <c r="D1045" i="6"/>
  <c r="C1045" i="6"/>
  <c r="L1044" i="6"/>
  <c r="J1044" i="6"/>
  <c r="H1044" i="6"/>
  <c r="F1044" i="6"/>
  <c r="D1044" i="6"/>
  <c r="C1044" i="6"/>
  <c r="L1043" i="6"/>
  <c r="J1043" i="6"/>
  <c r="H1043" i="6"/>
  <c r="F1043" i="6"/>
  <c r="D1043" i="6"/>
  <c r="C1043" i="6"/>
  <c r="L1042" i="6"/>
  <c r="J1042" i="6"/>
  <c r="H1042" i="6"/>
  <c r="F1042" i="6"/>
  <c r="D1042" i="6"/>
  <c r="C1042" i="6"/>
  <c r="L1041" i="6"/>
  <c r="J1041" i="6"/>
  <c r="H1041" i="6"/>
  <c r="F1041" i="6"/>
  <c r="D1041" i="6"/>
  <c r="C1041" i="6"/>
  <c r="L1040" i="6"/>
  <c r="J1040" i="6"/>
  <c r="H1040" i="6"/>
  <c r="F1040" i="6"/>
  <c r="D1040" i="6"/>
  <c r="C1040" i="6"/>
  <c r="L1039" i="6"/>
  <c r="J1039" i="6"/>
  <c r="H1039" i="6"/>
  <c r="F1039" i="6"/>
  <c r="D1039" i="6"/>
  <c r="C1039" i="6"/>
  <c r="L1038" i="6"/>
  <c r="J1038" i="6"/>
  <c r="H1038" i="6"/>
  <c r="F1038" i="6"/>
  <c r="D1038" i="6"/>
  <c r="C1038" i="6"/>
  <c r="L1037" i="6"/>
  <c r="J1037" i="6"/>
  <c r="H1037" i="6"/>
  <c r="F1037" i="6"/>
  <c r="D1037" i="6"/>
  <c r="C1037" i="6"/>
  <c r="L1036" i="6"/>
  <c r="J1036" i="6"/>
  <c r="H1036" i="6"/>
  <c r="F1036" i="6"/>
  <c r="D1036" i="6"/>
  <c r="C1036" i="6"/>
  <c r="L1035" i="6"/>
  <c r="J1035" i="6"/>
  <c r="H1035" i="6"/>
  <c r="F1035" i="6"/>
  <c r="D1035" i="6"/>
  <c r="C1035" i="6"/>
  <c r="L1034" i="6"/>
  <c r="J1034" i="6"/>
  <c r="H1034" i="6"/>
  <c r="F1034" i="6"/>
  <c r="D1034" i="6"/>
  <c r="C1034" i="6"/>
  <c r="L1033" i="6"/>
  <c r="J1033" i="6"/>
  <c r="H1033" i="6"/>
  <c r="F1033" i="6"/>
  <c r="D1033" i="6"/>
  <c r="C1033" i="6"/>
  <c r="L1032" i="6"/>
  <c r="J1032" i="6"/>
  <c r="H1032" i="6"/>
  <c r="F1032" i="6"/>
  <c r="D1032" i="6"/>
  <c r="C1032" i="6"/>
  <c r="L1031" i="6"/>
  <c r="J1031" i="6"/>
  <c r="H1031" i="6"/>
  <c r="F1031" i="6"/>
  <c r="D1031" i="6"/>
  <c r="C1031" i="6"/>
  <c r="L1030" i="6"/>
  <c r="J1030" i="6"/>
  <c r="H1030" i="6"/>
  <c r="F1030" i="6"/>
  <c r="D1030" i="6"/>
  <c r="C1030" i="6"/>
  <c r="L1029" i="6"/>
  <c r="J1029" i="6"/>
  <c r="H1029" i="6"/>
  <c r="F1029" i="6"/>
  <c r="D1029" i="6"/>
  <c r="C1029" i="6"/>
  <c r="L1028" i="6"/>
  <c r="J1028" i="6"/>
  <c r="H1028" i="6"/>
  <c r="F1028" i="6"/>
  <c r="D1028" i="6"/>
  <c r="C1028" i="6"/>
  <c r="L1027" i="6"/>
  <c r="J1027" i="6"/>
  <c r="H1027" i="6"/>
  <c r="F1027" i="6"/>
  <c r="D1027" i="6"/>
  <c r="C1027" i="6"/>
  <c r="L1026" i="6"/>
  <c r="J1026" i="6"/>
  <c r="H1026" i="6"/>
  <c r="F1026" i="6"/>
  <c r="D1026" i="6"/>
  <c r="C1026" i="6"/>
  <c r="L1025" i="6"/>
  <c r="J1025" i="6"/>
  <c r="H1025" i="6"/>
  <c r="F1025" i="6"/>
  <c r="D1025" i="6"/>
  <c r="C1025" i="6"/>
  <c r="L1024" i="6"/>
  <c r="J1024" i="6"/>
  <c r="H1024" i="6"/>
  <c r="F1024" i="6"/>
  <c r="D1024" i="6"/>
  <c r="C1024" i="6"/>
  <c r="L1023" i="6"/>
  <c r="J1023" i="6"/>
  <c r="H1023" i="6"/>
  <c r="F1023" i="6"/>
  <c r="D1023" i="6"/>
  <c r="C1023" i="6"/>
  <c r="L1022" i="6"/>
  <c r="J1022" i="6"/>
  <c r="H1022" i="6"/>
  <c r="F1022" i="6"/>
  <c r="D1022" i="6"/>
  <c r="C1022" i="6"/>
  <c r="L1021" i="6"/>
  <c r="J1021" i="6"/>
  <c r="H1021" i="6"/>
  <c r="F1021" i="6"/>
  <c r="D1021" i="6"/>
  <c r="C1021" i="6"/>
  <c r="L1020" i="6"/>
  <c r="J1020" i="6"/>
  <c r="H1020" i="6"/>
  <c r="F1020" i="6"/>
  <c r="D1020" i="6"/>
  <c r="C1020" i="6"/>
  <c r="L1019" i="6"/>
  <c r="J1019" i="6"/>
  <c r="H1019" i="6"/>
  <c r="F1019" i="6"/>
  <c r="D1019" i="6"/>
  <c r="C1019" i="6"/>
  <c r="L1018" i="6"/>
  <c r="J1018" i="6"/>
  <c r="H1018" i="6"/>
  <c r="F1018" i="6"/>
  <c r="D1018" i="6"/>
  <c r="C1018" i="6"/>
  <c r="L1017" i="6"/>
  <c r="J1017" i="6"/>
  <c r="H1017" i="6"/>
  <c r="F1017" i="6"/>
  <c r="D1017" i="6"/>
  <c r="C1017" i="6"/>
  <c r="L1016" i="6"/>
  <c r="J1016" i="6"/>
  <c r="H1016" i="6"/>
  <c r="F1016" i="6"/>
  <c r="D1016" i="6"/>
  <c r="C1016" i="6"/>
  <c r="L1015" i="6"/>
  <c r="J1015" i="6"/>
  <c r="H1015" i="6"/>
  <c r="F1015" i="6"/>
  <c r="D1015" i="6"/>
  <c r="C1015" i="6"/>
  <c r="L1014" i="6"/>
  <c r="J1014" i="6"/>
  <c r="H1014" i="6"/>
  <c r="F1014" i="6"/>
  <c r="D1014" i="6"/>
  <c r="C1014" i="6"/>
  <c r="L1013" i="6"/>
  <c r="J1013" i="6"/>
  <c r="H1013" i="6"/>
  <c r="F1013" i="6"/>
  <c r="D1013" i="6"/>
  <c r="C1013" i="6"/>
  <c r="L1012" i="6"/>
  <c r="J1012" i="6"/>
  <c r="H1012" i="6"/>
  <c r="F1012" i="6"/>
  <c r="D1012" i="6"/>
  <c r="C1012" i="6"/>
  <c r="L1011" i="6"/>
  <c r="J1011" i="6"/>
  <c r="H1011" i="6"/>
  <c r="F1011" i="6"/>
  <c r="D1011" i="6"/>
  <c r="C1011" i="6"/>
  <c r="L1010" i="6"/>
  <c r="J1010" i="6"/>
  <c r="H1010" i="6"/>
  <c r="F1010" i="6"/>
  <c r="D1010" i="6"/>
  <c r="C1010" i="6"/>
  <c r="L1009" i="6"/>
  <c r="J1009" i="6"/>
  <c r="H1009" i="6"/>
  <c r="F1009" i="6"/>
  <c r="D1009" i="6"/>
  <c r="C1009" i="6"/>
  <c r="L1008" i="6"/>
  <c r="J1008" i="6"/>
  <c r="H1008" i="6"/>
  <c r="F1008" i="6"/>
  <c r="D1008" i="6"/>
  <c r="C1008" i="6"/>
  <c r="L1007" i="6"/>
  <c r="J1007" i="6"/>
  <c r="H1007" i="6"/>
  <c r="F1007" i="6"/>
  <c r="D1007" i="6"/>
  <c r="C1007" i="6"/>
  <c r="L1006" i="6"/>
  <c r="J1006" i="6"/>
  <c r="H1006" i="6"/>
  <c r="F1006" i="6"/>
  <c r="D1006" i="6"/>
  <c r="C1006" i="6"/>
  <c r="L1005" i="6"/>
  <c r="J1005" i="6"/>
  <c r="H1005" i="6"/>
  <c r="F1005" i="6"/>
  <c r="D1005" i="6"/>
  <c r="C1005" i="6"/>
  <c r="L1004" i="6"/>
  <c r="J1004" i="6"/>
  <c r="H1004" i="6"/>
  <c r="F1004" i="6"/>
  <c r="D1004" i="6"/>
  <c r="C1004" i="6"/>
  <c r="L1003" i="6"/>
  <c r="J1003" i="6"/>
  <c r="H1003" i="6"/>
  <c r="F1003" i="6"/>
  <c r="D1003" i="6"/>
  <c r="C1003" i="6"/>
  <c r="L1002" i="6"/>
  <c r="J1002" i="6"/>
  <c r="H1002" i="6"/>
  <c r="F1002" i="6"/>
  <c r="D1002" i="6"/>
  <c r="C1002" i="6"/>
  <c r="L1001" i="6"/>
  <c r="J1001" i="6"/>
  <c r="H1001" i="6"/>
  <c r="F1001" i="6"/>
  <c r="D1001" i="6"/>
  <c r="C1001" i="6"/>
  <c r="L1000" i="6"/>
  <c r="J1000" i="6"/>
  <c r="H1000" i="6"/>
  <c r="F1000" i="6"/>
  <c r="D1000" i="6"/>
  <c r="C1000" i="6"/>
  <c r="L999" i="6"/>
  <c r="J999" i="6"/>
  <c r="H999" i="6"/>
  <c r="F999" i="6"/>
  <c r="D999" i="6"/>
  <c r="C999" i="6"/>
  <c r="L998" i="6"/>
  <c r="J998" i="6"/>
  <c r="H998" i="6"/>
  <c r="F998" i="6"/>
  <c r="D998" i="6"/>
  <c r="C998" i="6"/>
  <c r="L997" i="6"/>
  <c r="J997" i="6"/>
  <c r="H997" i="6"/>
  <c r="F997" i="6"/>
  <c r="D997" i="6"/>
  <c r="C997" i="6"/>
  <c r="L996" i="6"/>
  <c r="J996" i="6"/>
  <c r="H996" i="6"/>
  <c r="F996" i="6"/>
  <c r="D996" i="6"/>
  <c r="C996" i="6"/>
  <c r="L995" i="6"/>
  <c r="J995" i="6"/>
  <c r="H995" i="6"/>
  <c r="F995" i="6"/>
  <c r="D995" i="6"/>
  <c r="C995" i="6"/>
  <c r="L994" i="6"/>
  <c r="J994" i="6"/>
  <c r="H994" i="6"/>
  <c r="F994" i="6"/>
  <c r="D994" i="6"/>
  <c r="C994" i="6"/>
  <c r="F993" i="6"/>
  <c r="D993" i="6"/>
  <c r="C993" i="6"/>
  <c r="L992" i="6"/>
  <c r="J992" i="6"/>
  <c r="H992" i="6"/>
  <c r="F992" i="6"/>
  <c r="D992" i="6"/>
  <c r="C992" i="6"/>
  <c r="L991" i="6"/>
  <c r="J991" i="6"/>
  <c r="H991" i="6"/>
  <c r="F991" i="6"/>
  <c r="D991" i="6"/>
  <c r="C991" i="6"/>
  <c r="L990" i="6"/>
  <c r="J990" i="6"/>
  <c r="H990" i="6"/>
  <c r="F990" i="6"/>
  <c r="D990" i="6"/>
  <c r="C990" i="6"/>
  <c r="L989" i="6"/>
  <c r="J989" i="6"/>
  <c r="H989" i="6"/>
  <c r="F989" i="6"/>
  <c r="D989" i="6"/>
  <c r="C989" i="6"/>
  <c r="L988" i="6"/>
  <c r="J988" i="6"/>
  <c r="H988" i="6"/>
  <c r="F988" i="6"/>
  <c r="D988" i="6"/>
  <c r="C988" i="6"/>
  <c r="L987" i="6"/>
  <c r="J987" i="6"/>
  <c r="H987" i="6"/>
  <c r="F987" i="6"/>
  <c r="D987" i="6"/>
  <c r="C987" i="6"/>
  <c r="L986" i="6"/>
  <c r="J986" i="6"/>
  <c r="H986" i="6"/>
  <c r="F986" i="6"/>
  <c r="D986" i="6"/>
  <c r="C986" i="6"/>
  <c r="L985" i="6"/>
  <c r="J985" i="6"/>
  <c r="H985" i="6"/>
  <c r="F985" i="6"/>
  <c r="D985" i="6"/>
  <c r="C985" i="6"/>
  <c r="L984" i="6"/>
  <c r="J984" i="6"/>
  <c r="H984" i="6"/>
  <c r="F984" i="6"/>
  <c r="D984" i="6"/>
  <c r="C984" i="6"/>
  <c r="L983" i="6"/>
  <c r="J983" i="6"/>
  <c r="H983" i="6"/>
  <c r="F983" i="6"/>
  <c r="D983" i="6"/>
  <c r="C983" i="6"/>
  <c r="L982" i="6"/>
  <c r="J982" i="6"/>
  <c r="H982" i="6"/>
  <c r="F982" i="6"/>
  <c r="D982" i="6"/>
  <c r="C982" i="6"/>
  <c r="L981" i="6"/>
  <c r="J981" i="6"/>
  <c r="H981" i="6"/>
  <c r="F981" i="6"/>
  <c r="D981" i="6"/>
  <c r="C981" i="6"/>
  <c r="L980" i="6"/>
  <c r="J980" i="6"/>
  <c r="H980" i="6"/>
  <c r="F980" i="6"/>
  <c r="D980" i="6"/>
  <c r="C980" i="6"/>
  <c r="L979" i="6"/>
  <c r="J979" i="6"/>
  <c r="H979" i="6"/>
  <c r="F979" i="6"/>
  <c r="D979" i="6"/>
  <c r="C979" i="6"/>
  <c r="L978" i="6"/>
  <c r="J978" i="6"/>
  <c r="H978" i="6"/>
  <c r="F978" i="6"/>
  <c r="D978" i="6"/>
  <c r="C978" i="6"/>
  <c r="L977" i="6"/>
  <c r="J977" i="6"/>
  <c r="H977" i="6"/>
  <c r="F977" i="6"/>
  <c r="D977" i="6"/>
  <c r="C977" i="6"/>
  <c r="L976" i="6"/>
  <c r="J976" i="6"/>
  <c r="H976" i="6"/>
  <c r="F976" i="6"/>
  <c r="D976" i="6"/>
  <c r="C976" i="6"/>
  <c r="L975" i="6"/>
  <c r="J975" i="6"/>
  <c r="H975" i="6"/>
  <c r="F975" i="6"/>
  <c r="D975" i="6"/>
  <c r="C975" i="6"/>
  <c r="L974" i="6"/>
  <c r="J974" i="6"/>
  <c r="H974" i="6"/>
  <c r="F974" i="6"/>
  <c r="D974" i="6"/>
  <c r="C974" i="6"/>
  <c r="L973" i="6"/>
  <c r="J973" i="6"/>
  <c r="H973" i="6"/>
  <c r="F973" i="6"/>
  <c r="D973" i="6"/>
  <c r="C973" i="6"/>
  <c r="L972" i="6"/>
  <c r="J972" i="6"/>
  <c r="H972" i="6"/>
  <c r="F972" i="6"/>
  <c r="D972" i="6"/>
  <c r="C972" i="6"/>
  <c r="L971" i="6"/>
  <c r="J971" i="6"/>
  <c r="H971" i="6"/>
  <c r="F971" i="6"/>
  <c r="D971" i="6"/>
  <c r="C971" i="6"/>
  <c r="L970" i="6"/>
  <c r="J970" i="6"/>
  <c r="H970" i="6"/>
  <c r="F970" i="6"/>
  <c r="D970" i="6"/>
  <c r="C970" i="6"/>
  <c r="L969" i="6"/>
  <c r="J969" i="6"/>
  <c r="H969" i="6"/>
  <c r="F969" i="6"/>
  <c r="D969" i="6"/>
  <c r="C969" i="6"/>
  <c r="L968" i="6"/>
  <c r="J968" i="6"/>
  <c r="H968" i="6"/>
  <c r="F968" i="6"/>
  <c r="D968" i="6"/>
  <c r="C968" i="6"/>
  <c r="L967" i="6"/>
  <c r="J967" i="6"/>
  <c r="H967" i="6"/>
  <c r="F967" i="6"/>
  <c r="D967" i="6"/>
  <c r="C967" i="6"/>
  <c r="L966" i="6"/>
  <c r="J966" i="6"/>
  <c r="H966" i="6"/>
  <c r="F966" i="6"/>
  <c r="D966" i="6"/>
  <c r="C966" i="6"/>
  <c r="L965" i="6"/>
  <c r="J965" i="6"/>
  <c r="H965" i="6"/>
  <c r="F965" i="6"/>
  <c r="D965" i="6"/>
  <c r="C965" i="6"/>
  <c r="L964" i="6"/>
  <c r="J964" i="6"/>
  <c r="H964" i="6"/>
  <c r="F964" i="6"/>
  <c r="D964" i="6"/>
  <c r="C964" i="6"/>
  <c r="L963" i="6"/>
  <c r="J963" i="6"/>
  <c r="H963" i="6"/>
  <c r="F963" i="6"/>
  <c r="D963" i="6"/>
  <c r="C963" i="6"/>
  <c r="L962" i="6"/>
  <c r="J962" i="6"/>
  <c r="H962" i="6"/>
  <c r="F962" i="6"/>
  <c r="D962" i="6"/>
  <c r="C962" i="6"/>
  <c r="L961" i="6"/>
  <c r="J961" i="6"/>
  <c r="H961" i="6"/>
  <c r="F961" i="6"/>
  <c r="D961" i="6"/>
  <c r="C961" i="6"/>
  <c r="L960" i="6"/>
  <c r="J960" i="6"/>
  <c r="H960" i="6"/>
  <c r="F960" i="6"/>
  <c r="D960" i="6"/>
  <c r="C960" i="6"/>
  <c r="L959" i="6"/>
  <c r="J959" i="6"/>
  <c r="H959" i="6"/>
  <c r="F959" i="6"/>
  <c r="D959" i="6"/>
  <c r="C959" i="6"/>
  <c r="L958" i="6"/>
  <c r="J958" i="6"/>
  <c r="H958" i="6"/>
  <c r="F958" i="6"/>
  <c r="D958" i="6"/>
  <c r="C958" i="6"/>
  <c r="L957" i="6"/>
  <c r="J957" i="6"/>
  <c r="H957" i="6"/>
  <c r="F957" i="6"/>
  <c r="D957" i="6"/>
  <c r="C957" i="6"/>
  <c r="L956" i="6"/>
  <c r="J956" i="6"/>
  <c r="H956" i="6"/>
  <c r="F956" i="6"/>
  <c r="D956" i="6"/>
  <c r="C956" i="6"/>
  <c r="L955" i="6"/>
  <c r="J955" i="6"/>
  <c r="H955" i="6"/>
  <c r="F955" i="6"/>
  <c r="D955" i="6"/>
  <c r="C955" i="6"/>
  <c r="L954" i="6"/>
  <c r="J954" i="6"/>
  <c r="H954" i="6"/>
  <c r="F954" i="6"/>
  <c r="D954" i="6"/>
  <c r="C954" i="6"/>
  <c r="L953" i="6"/>
  <c r="J953" i="6"/>
  <c r="H953" i="6"/>
  <c r="F953" i="6"/>
  <c r="D953" i="6"/>
  <c r="C953" i="6"/>
  <c r="L952" i="6"/>
  <c r="J952" i="6"/>
  <c r="H952" i="6"/>
  <c r="F952" i="6"/>
  <c r="D952" i="6"/>
  <c r="C952" i="6"/>
  <c r="L951" i="6"/>
  <c r="J951" i="6"/>
  <c r="H951" i="6"/>
  <c r="F951" i="6"/>
  <c r="D951" i="6"/>
  <c r="C951" i="6"/>
  <c r="L950" i="6"/>
  <c r="J950" i="6"/>
  <c r="H950" i="6"/>
  <c r="F950" i="6"/>
  <c r="D950" i="6"/>
  <c r="C950" i="6"/>
  <c r="L949" i="6"/>
  <c r="J949" i="6"/>
  <c r="H949" i="6"/>
  <c r="F949" i="6"/>
  <c r="D949" i="6"/>
  <c r="C949" i="6"/>
  <c r="L948" i="6"/>
  <c r="J948" i="6"/>
  <c r="H948" i="6"/>
  <c r="F948" i="6"/>
  <c r="D948" i="6"/>
  <c r="C948" i="6"/>
  <c r="L947" i="6"/>
  <c r="J947" i="6"/>
  <c r="H947" i="6"/>
  <c r="F947" i="6"/>
  <c r="D947" i="6"/>
  <c r="C947" i="6"/>
  <c r="L946" i="6"/>
  <c r="J946" i="6"/>
  <c r="H946" i="6"/>
  <c r="F946" i="6"/>
  <c r="D946" i="6"/>
  <c r="C946" i="6"/>
  <c r="L945" i="6"/>
  <c r="J945" i="6"/>
  <c r="H945" i="6"/>
  <c r="F945" i="6"/>
  <c r="D945" i="6"/>
  <c r="C945" i="6"/>
  <c r="L944" i="6"/>
  <c r="J944" i="6"/>
  <c r="H944" i="6"/>
  <c r="F944" i="6"/>
  <c r="D944" i="6"/>
  <c r="C944" i="6"/>
  <c r="L943" i="6"/>
  <c r="J943" i="6"/>
  <c r="H943" i="6"/>
  <c r="F943" i="6"/>
  <c r="D943" i="6"/>
  <c r="C943" i="6"/>
  <c r="L942" i="6"/>
  <c r="J942" i="6"/>
  <c r="H942" i="6"/>
  <c r="F942" i="6"/>
  <c r="D942" i="6"/>
  <c r="C942" i="6"/>
  <c r="L941" i="6"/>
  <c r="J941" i="6"/>
  <c r="H941" i="6"/>
  <c r="F941" i="6"/>
  <c r="D941" i="6"/>
  <c r="C941" i="6"/>
  <c r="L940" i="6"/>
  <c r="J940" i="6"/>
  <c r="H940" i="6"/>
  <c r="F940" i="6"/>
  <c r="D940" i="6"/>
  <c r="C940" i="6"/>
  <c r="L939" i="6"/>
  <c r="J939" i="6"/>
  <c r="H939" i="6"/>
  <c r="F939" i="6"/>
  <c r="D939" i="6"/>
  <c r="C939" i="6"/>
  <c r="L938" i="6"/>
  <c r="J938" i="6"/>
  <c r="H938" i="6"/>
  <c r="F938" i="6"/>
  <c r="D938" i="6"/>
  <c r="C938" i="6"/>
  <c r="L937" i="6"/>
  <c r="J937" i="6"/>
  <c r="H937" i="6"/>
  <c r="F937" i="6"/>
  <c r="D937" i="6"/>
  <c r="C937" i="6"/>
  <c r="L936" i="6"/>
  <c r="J936" i="6"/>
  <c r="H936" i="6"/>
  <c r="F936" i="6"/>
  <c r="D936" i="6"/>
  <c r="C936" i="6"/>
  <c r="L935" i="6"/>
  <c r="J935" i="6"/>
  <c r="H935" i="6"/>
  <c r="F935" i="6"/>
  <c r="D935" i="6"/>
  <c r="C935" i="6"/>
  <c r="L934" i="6"/>
  <c r="J934" i="6"/>
  <c r="H934" i="6"/>
  <c r="F934" i="6"/>
  <c r="D934" i="6"/>
  <c r="C934" i="6"/>
  <c r="L933" i="6"/>
  <c r="J933" i="6"/>
  <c r="H933" i="6"/>
  <c r="F933" i="6"/>
  <c r="D933" i="6"/>
  <c r="C933" i="6"/>
  <c r="L932" i="6"/>
  <c r="J932" i="6"/>
  <c r="H932" i="6"/>
  <c r="F932" i="6"/>
  <c r="D932" i="6"/>
  <c r="C932" i="6"/>
  <c r="L931" i="6"/>
  <c r="J931" i="6"/>
  <c r="H931" i="6"/>
  <c r="F931" i="6"/>
  <c r="D931" i="6"/>
  <c r="C931" i="6"/>
  <c r="L930" i="6"/>
  <c r="J930" i="6"/>
  <c r="H930" i="6"/>
  <c r="F930" i="6"/>
  <c r="D930" i="6"/>
  <c r="C930" i="6"/>
  <c r="L929" i="6"/>
  <c r="J929" i="6"/>
  <c r="H929" i="6"/>
  <c r="F929" i="6"/>
  <c r="D929" i="6"/>
  <c r="C929" i="6"/>
  <c r="L928" i="6"/>
  <c r="J928" i="6"/>
  <c r="H928" i="6"/>
  <c r="F928" i="6"/>
  <c r="D928" i="6"/>
  <c r="C928" i="6"/>
  <c r="L927" i="6"/>
  <c r="J927" i="6"/>
  <c r="H927" i="6"/>
  <c r="F927" i="6"/>
  <c r="D927" i="6"/>
  <c r="C927" i="6"/>
  <c r="L926" i="6"/>
  <c r="J926" i="6"/>
  <c r="H926" i="6"/>
  <c r="F926" i="6"/>
  <c r="D926" i="6"/>
  <c r="C926" i="6"/>
  <c r="L925" i="6"/>
  <c r="J925" i="6"/>
  <c r="H925" i="6"/>
  <c r="F925" i="6"/>
  <c r="D925" i="6"/>
  <c r="C925" i="6"/>
  <c r="L924" i="6"/>
  <c r="J924" i="6"/>
  <c r="H924" i="6"/>
  <c r="F924" i="6"/>
  <c r="D924" i="6"/>
  <c r="C924" i="6"/>
  <c r="L923" i="6"/>
  <c r="J923" i="6"/>
  <c r="H923" i="6"/>
  <c r="F923" i="6"/>
  <c r="D923" i="6"/>
  <c r="C923" i="6"/>
  <c r="L922" i="6"/>
  <c r="J922" i="6"/>
  <c r="H922" i="6"/>
  <c r="F922" i="6"/>
  <c r="D922" i="6"/>
  <c r="C922" i="6"/>
  <c r="L921" i="6"/>
  <c r="J921" i="6"/>
  <c r="H921" i="6"/>
  <c r="F921" i="6"/>
  <c r="D921" i="6"/>
  <c r="C921" i="6"/>
  <c r="L920" i="6"/>
  <c r="J920" i="6"/>
  <c r="H920" i="6"/>
  <c r="F920" i="6"/>
  <c r="D920" i="6"/>
  <c r="C920" i="6"/>
  <c r="L919" i="6"/>
  <c r="J919" i="6"/>
  <c r="H919" i="6"/>
  <c r="F919" i="6"/>
  <c r="D919" i="6"/>
  <c r="C919" i="6"/>
  <c r="L918" i="6"/>
  <c r="J918" i="6"/>
  <c r="H918" i="6"/>
  <c r="F918" i="6"/>
  <c r="D918" i="6"/>
  <c r="C918" i="6"/>
  <c r="L917" i="6"/>
  <c r="J917" i="6"/>
  <c r="H917" i="6"/>
  <c r="F917" i="6"/>
  <c r="D917" i="6"/>
  <c r="C917" i="6"/>
  <c r="L916" i="6"/>
  <c r="J916" i="6"/>
  <c r="H916" i="6"/>
  <c r="F916" i="6"/>
  <c r="D916" i="6"/>
  <c r="C916" i="6"/>
  <c r="L915" i="6"/>
  <c r="J915" i="6"/>
  <c r="H915" i="6"/>
  <c r="F915" i="6"/>
  <c r="D915" i="6"/>
  <c r="C915" i="6"/>
  <c r="L914" i="6"/>
  <c r="J914" i="6"/>
  <c r="H914" i="6"/>
  <c r="F914" i="6"/>
  <c r="D914" i="6"/>
  <c r="C914" i="6"/>
  <c r="L913" i="6"/>
  <c r="J913" i="6"/>
  <c r="H913" i="6"/>
  <c r="F913" i="6"/>
  <c r="D913" i="6"/>
  <c r="C913" i="6"/>
  <c r="L912" i="6"/>
  <c r="J912" i="6"/>
  <c r="H912" i="6"/>
  <c r="F912" i="6"/>
  <c r="D912" i="6"/>
  <c r="C912" i="6"/>
  <c r="H911" i="6"/>
  <c r="F911" i="6"/>
  <c r="D911" i="6"/>
  <c r="C911" i="6"/>
  <c r="L910" i="6"/>
  <c r="J910" i="6"/>
  <c r="H910" i="6"/>
  <c r="F910" i="6"/>
  <c r="D910" i="6"/>
  <c r="C910" i="6"/>
  <c r="L909" i="6"/>
  <c r="J909" i="6"/>
  <c r="H909" i="6"/>
  <c r="F909" i="6"/>
  <c r="D909" i="6"/>
  <c r="C909" i="6"/>
  <c r="L908" i="6"/>
  <c r="J908" i="6"/>
  <c r="H908" i="6"/>
  <c r="F908" i="6"/>
  <c r="D908" i="6"/>
  <c r="C908" i="6"/>
  <c r="L907" i="6"/>
  <c r="J907" i="6"/>
  <c r="H907" i="6"/>
  <c r="F907" i="6"/>
  <c r="D907" i="6"/>
  <c r="C907" i="6"/>
  <c r="L906" i="6"/>
  <c r="J906" i="6"/>
  <c r="H906" i="6"/>
  <c r="F906" i="6"/>
  <c r="D906" i="6"/>
  <c r="C906" i="6"/>
  <c r="L905" i="6"/>
  <c r="J905" i="6"/>
  <c r="H905" i="6"/>
  <c r="F905" i="6"/>
  <c r="D905" i="6"/>
  <c r="C905" i="6"/>
  <c r="L904" i="6"/>
  <c r="J904" i="6"/>
  <c r="H904" i="6"/>
  <c r="F904" i="6"/>
  <c r="D904" i="6"/>
  <c r="C904" i="6"/>
  <c r="L903" i="6"/>
  <c r="J903" i="6"/>
  <c r="H903" i="6"/>
  <c r="F903" i="6"/>
  <c r="D903" i="6"/>
  <c r="C903" i="6"/>
  <c r="L902" i="6"/>
  <c r="J902" i="6"/>
  <c r="H902" i="6"/>
  <c r="F902" i="6"/>
  <c r="D902" i="6"/>
  <c r="C902" i="6"/>
  <c r="L901" i="6"/>
  <c r="J901" i="6"/>
  <c r="H901" i="6"/>
  <c r="D901" i="6"/>
  <c r="C901" i="6"/>
  <c r="D900" i="6"/>
  <c r="C900" i="6"/>
  <c r="J899" i="6"/>
  <c r="H899" i="6"/>
  <c r="F899" i="6"/>
  <c r="D899" i="6"/>
  <c r="C899" i="6"/>
  <c r="L898" i="6"/>
  <c r="J898" i="6"/>
  <c r="H898" i="6"/>
  <c r="F898" i="6"/>
  <c r="D898" i="6"/>
  <c r="C898" i="6"/>
  <c r="L897" i="6"/>
  <c r="J897" i="6"/>
  <c r="H897" i="6"/>
  <c r="F897" i="6"/>
  <c r="D897" i="6"/>
  <c r="C897" i="6"/>
  <c r="L896" i="6"/>
  <c r="J896" i="6"/>
  <c r="H896" i="6"/>
  <c r="F896" i="6"/>
  <c r="D896" i="6"/>
  <c r="C896" i="6"/>
  <c r="L895" i="6"/>
  <c r="J895" i="6"/>
  <c r="H895" i="6"/>
  <c r="F895" i="6"/>
  <c r="D895" i="6"/>
  <c r="C895" i="6"/>
  <c r="L894" i="6"/>
  <c r="J894" i="6"/>
  <c r="H894" i="6"/>
  <c r="F894" i="6"/>
  <c r="D894" i="6"/>
  <c r="C894" i="6"/>
  <c r="L893" i="6"/>
  <c r="J893" i="6"/>
  <c r="H893" i="6"/>
  <c r="F893" i="6"/>
  <c r="D893" i="6"/>
  <c r="C893" i="6"/>
  <c r="L892" i="6"/>
  <c r="J892" i="6"/>
  <c r="H892" i="6"/>
  <c r="F892" i="6"/>
  <c r="D892" i="6"/>
  <c r="C892" i="6"/>
  <c r="L891" i="6"/>
  <c r="J891" i="6"/>
  <c r="H891" i="6"/>
  <c r="F891" i="6"/>
  <c r="D891" i="6"/>
  <c r="C891" i="6"/>
  <c r="L890" i="6"/>
  <c r="J890" i="6"/>
  <c r="H890" i="6"/>
  <c r="F890" i="6"/>
  <c r="D890" i="6"/>
  <c r="C890" i="6"/>
  <c r="L889" i="6"/>
  <c r="J889" i="6"/>
  <c r="H889" i="6"/>
  <c r="F889" i="6"/>
  <c r="D889" i="6"/>
  <c r="C889" i="6"/>
  <c r="L888" i="6"/>
  <c r="J888" i="6"/>
  <c r="H888" i="6"/>
  <c r="F888" i="6"/>
  <c r="D888" i="6"/>
  <c r="C888" i="6"/>
  <c r="L887" i="6"/>
  <c r="J887" i="6"/>
  <c r="H887" i="6"/>
  <c r="F887" i="6"/>
  <c r="D887" i="6"/>
  <c r="C887" i="6"/>
  <c r="L886" i="6"/>
  <c r="J886" i="6"/>
  <c r="H886" i="6"/>
  <c r="F886" i="6"/>
  <c r="D886" i="6"/>
  <c r="C886" i="6"/>
  <c r="L885" i="6"/>
  <c r="J885" i="6"/>
  <c r="H885" i="6"/>
  <c r="F885" i="6"/>
  <c r="D885" i="6"/>
  <c r="C885" i="6"/>
  <c r="L884" i="6"/>
  <c r="J884" i="6"/>
  <c r="H884" i="6"/>
  <c r="F884" i="6"/>
  <c r="D884" i="6"/>
  <c r="C884" i="6"/>
  <c r="L883" i="6"/>
  <c r="J883" i="6"/>
  <c r="H883" i="6"/>
  <c r="F883" i="6"/>
  <c r="D883" i="6"/>
  <c r="C883" i="6"/>
  <c r="L882" i="6"/>
  <c r="J882" i="6"/>
  <c r="H882" i="6"/>
  <c r="F882" i="6"/>
  <c r="D882" i="6"/>
  <c r="C882" i="6"/>
  <c r="L881" i="6"/>
  <c r="J881" i="6"/>
  <c r="H881" i="6"/>
  <c r="F881" i="6"/>
  <c r="D881" i="6"/>
  <c r="C881" i="6"/>
  <c r="L880" i="6"/>
  <c r="J880" i="6"/>
  <c r="H880" i="6"/>
  <c r="F880" i="6"/>
  <c r="D880" i="6"/>
  <c r="C880" i="6"/>
  <c r="L879" i="6"/>
  <c r="J879" i="6"/>
  <c r="H879" i="6"/>
  <c r="F879" i="6"/>
  <c r="D879" i="6"/>
  <c r="C879" i="6"/>
  <c r="L878" i="6"/>
  <c r="J878" i="6"/>
  <c r="H878" i="6"/>
  <c r="F878" i="6"/>
  <c r="D878" i="6"/>
  <c r="C878" i="6"/>
  <c r="L877" i="6"/>
  <c r="J877" i="6"/>
  <c r="H877" i="6"/>
  <c r="F877" i="6"/>
  <c r="D877" i="6"/>
  <c r="C877" i="6"/>
  <c r="L876" i="6"/>
  <c r="J876" i="6"/>
  <c r="H876" i="6"/>
  <c r="F876" i="6"/>
  <c r="D876" i="6"/>
  <c r="C876" i="6"/>
  <c r="L875" i="6"/>
  <c r="J875" i="6"/>
  <c r="H875" i="6"/>
  <c r="F875" i="6"/>
  <c r="D875" i="6"/>
  <c r="C875" i="6"/>
  <c r="L874" i="6"/>
  <c r="J874" i="6"/>
  <c r="H874" i="6"/>
  <c r="F874" i="6"/>
  <c r="D874" i="6"/>
  <c r="C874" i="6"/>
  <c r="L873" i="6"/>
  <c r="J873" i="6"/>
  <c r="H873" i="6"/>
  <c r="F873" i="6"/>
  <c r="D873" i="6"/>
  <c r="C873" i="6"/>
  <c r="L872" i="6"/>
  <c r="J872" i="6"/>
  <c r="H872" i="6"/>
  <c r="F872" i="6"/>
  <c r="D872" i="6"/>
  <c r="C872" i="6"/>
  <c r="L871" i="6"/>
  <c r="J871" i="6"/>
  <c r="H871" i="6"/>
  <c r="F871" i="6"/>
  <c r="D871" i="6"/>
  <c r="C871" i="6"/>
  <c r="L870" i="6"/>
  <c r="J870" i="6"/>
  <c r="H870" i="6"/>
  <c r="F870" i="6"/>
  <c r="D870" i="6"/>
  <c r="C870" i="6"/>
  <c r="L869" i="6"/>
  <c r="J869" i="6"/>
  <c r="H869" i="6"/>
  <c r="F869" i="6"/>
  <c r="D869" i="6"/>
  <c r="C869" i="6"/>
  <c r="L868" i="6"/>
  <c r="J868" i="6"/>
  <c r="H868" i="6"/>
  <c r="F868" i="6"/>
  <c r="D868" i="6"/>
  <c r="C868" i="6"/>
  <c r="L867" i="6"/>
  <c r="J867" i="6"/>
  <c r="H867" i="6"/>
  <c r="F867" i="6"/>
  <c r="D867" i="6"/>
  <c r="C867" i="6"/>
  <c r="L866" i="6"/>
  <c r="J866" i="6"/>
  <c r="H866" i="6"/>
  <c r="F866" i="6"/>
  <c r="D866" i="6"/>
  <c r="C866" i="6"/>
  <c r="L865" i="6"/>
  <c r="J865" i="6"/>
  <c r="H865" i="6"/>
  <c r="F865" i="6"/>
  <c r="D865" i="6"/>
  <c r="C865" i="6"/>
  <c r="L864" i="6"/>
  <c r="J864" i="6"/>
  <c r="H864" i="6"/>
  <c r="F864" i="6"/>
  <c r="D864" i="6"/>
  <c r="C864" i="6"/>
  <c r="L863" i="6"/>
  <c r="J863" i="6"/>
  <c r="H863" i="6"/>
  <c r="F863" i="6"/>
  <c r="D863" i="6"/>
  <c r="C863" i="6"/>
  <c r="L862" i="6"/>
  <c r="J862" i="6"/>
  <c r="H862" i="6"/>
  <c r="F862" i="6"/>
  <c r="D862" i="6"/>
  <c r="C862" i="6"/>
  <c r="L861" i="6"/>
  <c r="J861" i="6"/>
  <c r="H861" i="6"/>
  <c r="F861" i="6"/>
  <c r="D861" i="6"/>
  <c r="C861" i="6"/>
  <c r="L860" i="6"/>
  <c r="J860" i="6"/>
  <c r="H860" i="6"/>
  <c r="F860" i="6"/>
  <c r="D860" i="6"/>
  <c r="C860" i="6"/>
  <c r="L859" i="6"/>
  <c r="J859" i="6"/>
  <c r="H859" i="6"/>
  <c r="F859" i="6"/>
  <c r="D859" i="6"/>
  <c r="C859" i="6"/>
  <c r="L858" i="6"/>
  <c r="J858" i="6"/>
  <c r="H858" i="6"/>
  <c r="F858" i="6"/>
  <c r="D858" i="6"/>
  <c r="C858" i="6"/>
  <c r="L857" i="6"/>
  <c r="J857" i="6"/>
  <c r="H857" i="6"/>
  <c r="F857" i="6"/>
  <c r="D857" i="6"/>
  <c r="C857" i="6"/>
  <c r="L856" i="6"/>
  <c r="J856" i="6"/>
  <c r="H856" i="6"/>
  <c r="F856" i="6"/>
  <c r="D856" i="6"/>
  <c r="C856" i="6"/>
  <c r="L855" i="6"/>
  <c r="J855" i="6"/>
  <c r="H855" i="6"/>
  <c r="F855" i="6"/>
  <c r="D855" i="6"/>
  <c r="C855" i="6"/>
  <c r="L854" i="6"/>
  <c r="J854" i="6"/>
  <c r="H854" i="6"/>
  <c r="F854" i="6"/>
  <c r="D854" i="6"/>
  <c r="C854" i="6"/>
  <c r="L853" i="6"/>
  <c r="J853" i="6"/>
  <c r="H853" i="6"/>
  <c r="F853" i="6"/>
  <c r="D853" i="6"/>
  <c r="C853" i="6"/>
  <c r="L852" i="6"/>
  <c r="J852" i="6"/>
  <c r="H852" i="6"/>
  <c r="F852" i="6"/>
  <c r="D852" i="6"/>
  <c r="C852" i="6"/>
  <c r="L851" i="6"/>
  <c r="J851" i="6"/>
  <c r="H851" i="6"/>
  <c r="F851" i="6"/>
  <c r="D851" i="6"/>
  <c r="C851" i="6"/>
  <c r="L850" i="6"/>
  <c r="J850" i="6"/>
  <c r="H850" i="6"/>
  <c r="F850" i="6"/>
  <c r="D850" i="6"/>
  <c r="C850" i="6"/>
  <c r="L849" i="6"/>
  <c r="J849" i="6"/>
  <c r="H849" i="6"/>
  <c r="F849" i="6"/>
  <c r="D849" i="6"/>
  <c r="C849" i="6"/>
  <c r="L848" i="6"/>
  <c r="J848" i="6"/>
  <c r="H848" i="6"/>
  <c r="F848" i="6"/>
  <c r="D848" i="6"/>
  <c r="C848" i="6"/>
  <c r="L847" i="6"/>
  <c r="J847" i="6"/>
  <c r="H847" i="6"/>
  <c r="F847" i="6"/>
  <c r="D847" i="6"/>
  <c r="C847" i="6"/>
  <c r="L846" i="6"/>
  <c r="J846" i="6"/>
  <c r="H846" i="6"/>
  <c r="F846" i="6"/>
  <c r="D846" i="6"/>
  <c r="C846" i="6"/>
  <c r="L845" i="6"/>
  <c r="J845" i="6"/>
  <c r="H845" i="6"/>
  <c r="F845" i="6"/>
  <c r="D845" i="6"/>
  <c r="C845" i="6"/>
  <c r="L844" i="6"/>
  <c r="J844" i="6"/>
  <c r="H844" i="6"/>
  <c r="F844" i="6"/>
  <c r="D844" i="6"/>
  <c r="C844" i="6"/>
  <c r="L843" i="6"/>
  <c r="J843" i="6"/>
  <c r="H843" i="6"/>
  <c r="F843" i="6"/>
  <c r="D843" i="6"/>
  <c r="C843" i="6"/>
  <c r="L842" i="6"/>
  <c r="J842" i="6"/>
  <c r="H842" i="6"/>
  <c r="F842" i="6"/>
  <c r="D842" i="6"/>
  <c r="C842" i="6"/>
  <c r="L841" i="6"/>
  <c r="J841" i="6"/>
  <c r="H841" i="6"/>
  <c r="F841" i="6"/>
  <c r="D841" i="6"/>
  <c r="C841" i="6"/>
  <c r="L840" i="6"/>
  <c r="J840" i="6"/>
  <c r="H840" i="6"/>
  <c r="F840" i="6"/>
  <c r="D840" i="6"/>
  <c r="C840" i="6"/>
  <c r="L839" i="6"/>
  <c r="J839" i="6"/>
  <c r="H839" i="6"/>
  <c r="F839" i="6"/>
  <c r="D839" i="6"/>
  <c r="C839" i="6"/>
  <c r="L838" i="6"/>
  <c r="J838" i="6"/>
  <c r="H838" i="6"/>
  <c r="F838" i="6"/>
  <c r="D838" i="6"/>
  <c r="C838" i="6"/>
  <c r="L837" i="6"/>
  <c r="J837" i="6"/>
  <c r="H837" i="6"/>
  <c r="F837" i="6"/>
  <c r="D837" i="6"/>
  <c r="C837" i="6"/>
  <c r="J836" i="6"/>
  <c r="H836" i="6"/>
  <c r="F836" i="6"/>
  <c r="D836" i="6"/>
  <c r="C836" i="6"/>
  <c r="L835" i="6"/>
  <c r="J835" i="6"/>
  <c r="H835" i="6"/>
  <c r="F835" i="6"/>
  <c r="D835" i="6"/>
  <c r="C835" i="6"/>
  <c r="L834" i="6"/>
  <c r="J834" i="6"/>
  <c r="H834" i="6"/>
  <c r="F834" i="6"/>
  <c r="D834" i="6"/>
  <c r="C834" i="6"/>
  <c r="L833" i="6"/>
  <c r="J833" i="6"/>
  <c r="H833" i="6"/>
  <c r="F833" i="6"/>
  <c r="D833" i="6"/>
  <c r="C833" i="6"/>
  <c r="L832" i="6"/>
  <c r="J832" i="6"/>
  <c r="H832" i="6"/>
  <c r="F832" i="6"/>
  <c r="D832" i="6"/>
  <c r="C832" i="6"/>
  <c r="L831" i="6"/>
  <c r="J831" i="6"/>
  <c r="H831" i="6"/>
  <c r="F831" i="6"/>
  <c r="D831" i="6"/>
  <c r="C831" i="6"/>
  <c r="L830" i="6"/>
  <c r="J830" i="6"/>
  <c r="H830" i="6"/>
  <c r="F830" i="6"/>
  <c r="D830" i="6"/>
  <c r="C830" i="6"/>
  <c r="L829" i="6"/>
  <c r="J829" i="6"/>
  <c r="H829" i="6"/>
  <c r="F829" i="6"/>
  <c r="D829" i="6"/>
  <c r="C829" i="6"/>
  <c r="L828" i="6"/>
  <c r="J828" i="6"/>
  <c r="H828" i="6"/>
  <c r="F828" i="6"/>
  <c r="D828" i="6"/>
  <c r="C828" i="6"/>
  <c r="L827" i="6"/>
  <c r="J827" i="6"/>
  <c r="H827" i="6"/>
  <c r="F827" i="6"/>
  <c r="D827" i="6"/>
  <c r="C827" i="6"/>
  <c r="L826" i="6"/>
  <c r="J826" i="6"/>
  <c r="H826" i="6"/>
  <c r="F826" i="6"/>
  <c r="D826" i="6"/>
  <c r="C826" i="6"/>
  <c r="L825" i="6"/>
  <c r="J825" i="6"/>
  <c r="H825" i="6"/>
  <c r="F825" i="6"/>
  <c r="D825" i="6"/>
  <c r="C825" i="6"/>
  <c r="L824" i="6"/>
  <c r="J824" i="6"/>
  <c r="H824" i="6"/>
  <c r="F824" i="6"/>
  <c r="D824" i="6"/>
  <c r="C824" i="6"/>
  <c r="L823" i="6"/>
  <c r="J823" i="6"/>
  <c r="H823" i="6"/>
  <c r="F823" i="6"/>
  <c r="D823" i="6"/>
  <c r="C823" i="6"/>
  <c r="L822" i="6"/>
  <c r="J822" i="6"/>
  <c r="H822" i="6"/>
  <c r="F822" i="6"/>
  <c r="D822" i="6"/>
  <c r="C822" i="6"/>
  <c r="L821" i="6"/>
  <c r="J821" i="6"/>
  <c r="H821" i="6"/>
  <c r="F821" i="6"/>
  <c r="D821" i="6"/>
  <c r="C821" i="6"/>
  <c r="L820" i="6"/>
  <c r="J820" i="6"/>
  <c r="H820" i="6"/>
  <c r="F820" i="6"/>
  <c r="D820" i="6"/>
  <c r="C820" i="6"/>
  <c r="L819" i="6"/>
  <c r="J819" i="6"/>
  <c r="H819" i="6"/>
  <c r="F819" i="6"/>
  <c r="D819" i="6"/>
  <c r="C819" i="6"/>
  <c r="L818" i="6"/>
  <c r="J818" i="6"/>
  <c r="H818" i="6"/>
  <c r="F818" i="6"/>
  <c r="D818" i="6"/>
  <c r="C818" i="6"/>
  <c r="L817" i="6"/>
  <c r="J817" i="6"/>
  <c r="H817" i="6"/>
  <c r="F817" i="6"/>
  <c r="D817" i="6"/>
  <c r="C817" i="6"/>
  <c r="L816" i="6"/>
  <c r="J816" i="6"/>
  <c r="H816" i="6"/>
  <c r="F816" i="6"/>
  <c r="D816" i="6"/>
  <c r="C816" i="6"/>
  <c r="L815" i="6"/>
  <c r="J815" i="6"/>
  <c r="H815" i="6"/>
  <c r="F815" i="6"/>
  <c r="D815" i="6"/>
  <c r="C815" i="6"/>
  <c r="L814" i="6"/>
  <c r="J814" i="6"/>
  <c r="H814" i="6"/>
  <c r="F814" i="6"/>
  <c r="D814" i="6"/>
  <c r="C814" i="6"/>
  <c r="H813" i="6"/>
  <c r="F813" i="6"/>
  <c r="D813" i="6"/>
  <c r="C813" i="6"/>
  <c r="L812" i="6"/>
  <c r="J812" i="6"/>
  <c r="H812" i="6"/>
  <c r="F812" i="6"/>
  <c r="D812" i="6"/>
  <c r="C812" i="6"/>
  <c r="L811" i="6"/>
  <c r="J811" i="6"/>
  <c r="H811" i="6"/>
  <c r="F811" i="6"/>
  <c r="D811" i="6"/>
  <c r="C811" i="6"/>
  <c r="L810" i="6"/>
  <c r="J810" i="6"/>
  <c r="H810" i="6"/>
  <c r="F810" i="6"/>
  <c r="D810" i="6"/>
  <c r="C810" i="6"/>
  <c r="L809" i="6"/>
  <c r="J809" i="6"/>
  <c r="H809" i="6"/>
  <c r="F809" i="6"/>
  <c r="D809" i="6"/>
  <c r="C809" i="6"/>
  <c r="L808" i="6"/>
  <c r="J808" i="6"/>
  <c r="H808" i="6"/>
  <c r="F808" i="6"/>
  <c r="D808" i="6"/>
  <c r="C808" i="6"/>
  <c r="L807" i="6"/>
  <c r="J807" i="6"/>
  <c r="H807" i="6"/>
  <c r="F807" i="6"/>
  <c r="D807" i="6"/>
  <c r="C807" i="6"/>
  <c r="L806" i="6"/>
  <c r="J806" i="6"/>
  <c r="H806" i="6"/>
  <c r="F806" i="6"/>
  <c r="D806" i="6"/>
  <c r="C806" i="6"/>
  <c r="L805" i="6"/>
  <c r="J805" i="6"/>
  <c r="H805" i="6"/>
  <c r="F805" i="6"/>
  <c r="D805" i="6"/>
  <c r="C805" i="6"/>
  <c r="L804" i="6"/>
  <c r="J804" i="6"/>
  <c r="H804" i="6"/>
  <c r="F804" i="6"/>
  <c r="D804" i="6"/>
  <c r="C804" i="6"/>
  <c r="L803" i="6"/>
  <c r="J803" i="6"/>
  <c r="H803" i="6"/>
  <c r="F803" i="6"/>
  <c r="D803" i="6"/>
  <c r="C803" i="6"/>
  <c r="L802" i="6"/>
  <c r="J802" i="6"/>
  <c r="H802" i="6"/>
  <c r="F802" i="6"/>
  <c r="D802" i="6"/>
  <c r="C802" i="6"/>
  <c r="L801" i="6"/>
  <c r="J801" i="6"/>
  <c r="H801" i="6"/>
  <c r="F801" i="6"/>
  <c r="D801" i="6"/>
  <c r="C801" i="6"/>
  <c r="L800" i="6"/>
  <c r="J800" i="6"/>
  <c r="H800" i="6"/>
  <c r="F800" i="6"/>
  <c r="D800" i="6"/>
  <c r="C800" i="6"/>
  <c r="L799" i="6"/>
  <c r="J799" i="6"/>
  <c r="H799" i="6"/>
  <c r="F799" i="6"/>
  <c r="D799" i="6"/>
  <c r="C799" i="6"/>
  <c r="L798" i="6"/>
  <c r="J798" i="6"/>
  <c r="H798" i="6"/>
  <c r="F798" i="6"/>
  <c r="D798" i="6"/>
  <c r="C798" i="6"/>
  <c r="L797" i="6"/>
  <c r="J797" i="6"/>
  <c r="H797" i="6"/>
  <c r="F797" i="6"/>
  <c r="D797" i="6"/>
  <c r="C797" i="6"/>
  <c r="L796" i="6"/>
  <c r="J796" i="6"/>
  <c r="H796" i="6"/>
  <c r="F796" i="6"/>
  <c r="D796" i="6"/>
  <c r="C796" i="6"/>
  <c r="H795" i="6"/>
  <c r="F795" i="6"/>
  <c r="D795" i="6"/>
  <c r="C795" i="6"/>
  <c r="L794" i="6"/>
  <c r="J794" i="6"/>
  <c r="H794" i="6"/>
  <c r="F794" i="6"/>
  <c r="D794" i="6"/>
  <c r="C794" i="6"/>
  <c r="L793" i="6"/>
  <c r="J793" i="6"/>
  <c r="H793" i="6"/>
  <c r="F793" i="6"/>
  <c r="D793" i="6"/>
  <c r="C793" i="6"/>
  <c r="H792" i="6"/>
  <c r="F792" i="6"/>
  <c r="D792" i="6"/>
  <c r="C792" i="6"/>
  <c r="L791" i="6"/>
  <c r="J791" i="6"/>
  <c r="H791" i="6"/>
  <c r="F791" i="6"/>
  <c r="D791" i="6"/>
  <c r="C791" i="6"/>
  <c r="L790" i="6"/>
  <c r="J790" i="6"/>
  <c r="H790" i="6"/>
  <c r="F790" i="6"/>
  <c r="D790" i="6"/>
  <c r="C790" i="6"/>
  <c r="L789" i="6"/>
  <c r="J789" i="6"/>
  <c r="H789" i="6"/>
  <c r="F789" i="6"/>
  <c r="D789" i="6"/>
  <c r="C789" i="6"/>
  <c r="L788" i="6"/>
  <c r="J788" i="6"/>
  <c r="H788" i="6"/>
  <c r="F788" i="6"/>
  <c r="D788" i="6"/>
  <c r="C788" i="6"/>
  <c r="L787" i="6"/>
  <c r="J787" i="6"/>
  <c r="H787" i="6"/>
  <c r="F787" i="6"/>
  <c r="D787" i="6"/>
  <c r="C787" i="6"/>
  <c r="F786" i="6"/>
  <c r="D786" i="6"/>
  <c r="C786" i="6"/>
  <c r="L785" i="6"/>
  <c r="J785" i="6"/>
  <c r="H785" i="6"/>
  <c r="F785" i="6"/>
  <c r="D785" i="6"/>
  <c r="C785" i="6"/>
  <c r="L784" i="6"/>
  <c r="J784" i="6"/>
  <c r="H784" i="6"/>
  <c r="F784" i="6"/>
  <c r="D784" i="6"/>
  <c r="C784" i="6"/>
  <c r="L783" i="6"/>
  <c r="J783" i="6"/>
  <c r="H783" i="6"/>
  <c r="F783" i="6"/>
  <c r="D783" i="6"/>
  <c r="C783" i="6"/>
  <c r="L782" i="6"/>
  <c r="J782" i="6"/>
  <c r="H782" i="6"/>
  <c r="F782" i="6"/>
  <c r="D782" i="6"/>
  <c r="C782" i="6"/>
  <c r="L781" i="6"/>
  <c r="J781" i="6"/>
  <c r="H781" i="6"/>
  <c r="F781" i="6"/>
  <c r="D781" i="6"/>
  <c r="C781" i="6"/>
  <c r="L780" i="6"/>
  <c r="J780" i="6"/>
  <c r="H780" i="6"/>
  <c r="F780" i="6"/>
  <c r="D780" i="6"/>
  <c r="C780" i="6"/>
  <c r="L779" i="6"/>
  <c r="J779" i="6"/>
  <c r="H779" i="6"/>
  <c r="F779" i="6"/>
  <c r="D779" i="6"/>
  <c r="C779" i="6"/>
  <c r="L778" i="6"/>
  <c r="J778" i="6"/>
  <c r="H778" i="6"/>
  <c r="F778" i="6"/>
  <c r="D778" i="6"/>
  <c r="C778" i="6"/>
  <c r="L777" i="6"/>
  <c r="J777" i="6"/>
  <c r="H777" i="6"/>
  <c r="F777" i="6"/>
  <c r="D777" i="6"/>
  <c r="C777" i="6"/>
  <c r="L776" i="6"/>
  <c r="J776" i="6"/>
  <c r="H776" i="6"/>
  <c r="F776" i="6"/>
  <c r="D776" i="6"/>
  <c r="C776" i="6"/>
  <c r="L775" i="6"/>
  <c r="J775" i="6"/>
  <c r="H775" i="6"/>
  <c r="F775" i="6"/>
  <c r="D775" i="6"/>
  <c r="C775" i="6"/>
  <c r="L774" i="6"/>
  <c r="J774" i="6"/>
  <c r="H774" i="6"/>
  <c r="F774" i="6"/>
  <c r="D774" i="6"/>
  <c r="C774" i="6"/>
  <c r="L773" i="6"/>
  <c r="J773" i="6"/>
  <c r="H773" i="6"/>
  <c r="F773" i="6"/>
  <c r="D773" i="6"/>
  <c r="C773" i="6"/>
  <c r="L772" i="6"/>
  <c r="J772" i="6"/>
  <c r="H772" i="6"/>
  <c r="F772" i="6"/>
  <c r="D772" i="6"/>
  <c r="C772" i="6"/>
  <c r="L771" i="6"/>
  <c r="J771" i="6"/>
  <c r="H771" i="6"/>
  <c r="F771" i="6"/>
  <c r="D771" i="6"/>
  <c r="C771" i="6"/>
  <c r="L770" i="6"/>
  <c r="J770" i="6"/>
  <c r="H770" i="6"/>
  <c r="F770" i="6"/>
  <c r="D770" i="6"/>
  <c r="C770" i="6"/>
  <c r="L769" i="6"/>
  <c r="J769" i="6"/>
  <c r="H769" i="6"/>
  <c r="F769" i="6"/>
  <c r="D769" i="6"/>
  <c r="C769" i="6"/>
  <c r="L768" i="6"/>
  <c r="J768" i="6"/>
  <c r="H768" i="6"/>
  <c r="F768" i="6"/>
  <c r="D768" i="6"/>
  <c r="C768" i="6"/>
  <c r="L767" i="6"/>
  <c r="J767" i="6"/>
  <c r="H767" i="6"/>
  <c r="F767" i="6"/>
  <c r="D767" i="6"/>
  <c r="C767" i="6"/>
  <c r="L766" i="6"/>
  <c r="J766" i="6"/>
  <c r="H766" i="6"/>
  <c r="F766" i="6"/>
  <c r="D766" i="6"/>
  <c r="C766" i="6"/>
  <c r="L765" i="6"/>
  <c r="J765" i="6"/>
  <c r="H765" i="6"/>
  <c r="F765" i="6"/>
  <c r="D765" i="6"/>
  <c r="C765" i="6"/>
  <c r="L764" i="6"/>
  <c r="J764" i="6"/>
  <c r="H764" i="6"/>
  <c r="F764" i="6"/>
  <c r="D764" i="6"/>
  <c r="C764" i="6"/>
  <c r="L763" i="6"/>
  <c r="J763" i="6"/>
  <c r="H763" i="6"/>
  <c r="F763" i="6"/>
  <c r="D763" i="6"/>
  <c r="C763" i="6"/>
  <c r="L762" i="6"/>
  <c r="J762" i="6"/>
  <c r="H762" i="6"/>
  <c r="F762" i="6"/>
  <c r="D762" i="6"/>
  <c r="C762" i="6"/>
  <c r="L761" i="6"/>
  <c r="J761" i="6"/>
  <c r="H761" i="6"/>
  <c r="F761" i="6"/>
  <c r="D761" i="6"/>
  <c r="C761" i="6"/>
  <c r="L760" i="6"/>
  <c r="J760" i="6"/>
  <c r="H760" i="6"/>
  <c r="F760" i="6"/>
  <c r="D760" i="6"/>
  <c r="C760" i="6"/>
  <c r="L759" i="6"/>
  <c r="J759" i="6"/>
  <c r="H759" i="6"/>
  <c r="F759" i="6"/>
  <c r="D759" i="6"/>
  <c r="C759" i="6"/>
  <c r="L758" i="6"/>
  <c r="J758" i="6"/>
  <c r="H758" i="6"/>
  <c r="F758" i="6"/>
  <c r="D758" i="6"/>
  <c r="C758" i="6"/>
  <c r="L757" i="6"/>
  <c r="J757" i="6"/>
  <c r="H757" i="6"/>
  <c r="F757" i="6"/>
  <c r="D757" i="6"/>
  <c r="C757" i="6"/>
  <c r="L756" i="6"/>
  <c r="J756" i="6"/>
  <c r="H756" i="6"/>
  <c r="F756" i="6"/>
  <c r="D756" i="6"/>
  <c r="C756" i="6"/>
  <c r="L755" i="6"/>
  <c r="J755" i="6"/>
  <c r="H755" i="6"/>
  <c r="F755" i="6"/>
  <c r="D755" i="6"/>
  <c r="C755" i="6"/>
  <c r="L754" i="6"/>
  <c r="J754" i="6"/>
  <c r="H754" i="6"/>
  <c r="F754" i="6"/>
  <c r="D754" i="6"/>
  <c r="C754" i="6"/>
  <c r="L753" i="6"/>
  <c r="J753" i="6"/>
  <c r="H753" i="6"/>
  <c r="F753" i="6"/>
  <c r="D753" i="6"/>
  <c r="C753" i="6"/>
  <c r="L752" i="6"/>
  <c r="J752" i="6"/>
  <c r="H752" i="6"/>
  <c r="F752" i="6"/>
  <c r="D752" i="6"/>
  <c r="C752" i="6"/>
  <c r="L751" i="6"/>
  <c r="J751" i="6"/>
  <c r="H751" i="6"/>
  <c r="F751" i="6"/>
  <c r="D751" i="6"/>
  <c r="C751" i="6"/>
  <c r="L750" i="6"/>
  <c r="J750" i="6"/>
  <c r="H750" i="6"/>
  <c r="F750" i="6"/>
  <c r="D750" i="6"/>
  <c r="C750" i="6"/>
  <c r="L749" i="6"/>
  <c r="J749" i="6"/>
  <c r="H749" i="6"/>
  <c r="F749" i="6"/>
  <c r="D749" i="6"/>
  <c r="C749" i="6"/>
  <c r="L748" i="6"/>
  <c r="J748" i="6"/>
  <c r="H748" i="6"/>
  <c r="F748" i="6"/>
  <c r="D748" i="6"/>
  <c r="C748" i="6"/>
  <c r="L747" i="6"/>
  <c r="J747" i="6"/>
  <c r="H747" i="6"/>
  <c r="F747" i="6"/>
  <c r="D747" i="6"/>
  <c r="C747" i="6"/>
  <c r="L746" i="6"/>
  <c r="J746" i="6"/>
  <c r="H746" i="6"/>
  <c r="F746" i="6"/>
  <c r="D746" i="6"/>
  <c r="C746" i="6"/>
  <c r="L745" i="6"/>
  <c r="J745" i="6"/>
  <c r="H745" i="6"/>
  <c r="F745" i="6"/>
  <c r="D745" i="6"/>
  <c r="C745" i="6"/>
  <c r="L744" i="6"/>
  <c r="J744" i="6"/>
  <c r="H744" i="6"/>
  <c r="F744" i="6"/>
  <c r="D744" i="6"/>
  <c r="C744" i="6"/>
  <c r="L743" i="6"/>
  <c r="J743" i="6"/>
  <c r="H743" i="6"/>
  <c r="F743" i="6"/>
  <c r="D743" i="6"/>
  <c r="C743" i="6"/>
  <c r="L742" i="6"/>
  <c r="J742" i="6"/>
  <c r="H742" i="6"/>
  <c r="F742" i="6"/>
  <c r="D742" i="6"/>
  <c r="C742" i="6"/>
  <c r="L741" i="6"/>
  <c r="J741" i="6"/>
  <c r="H741" i="6"/>
  <c r="F741" i="6"/>
  <c r="D741" i="6"/>
  <c r="C741" i="6"/>
  <c r="L740" i="6"/>
  <c r="J740" i="6"/>
  <c r="H740" i="6"/>
  <c r="F740" i="6"/>
  <c r="D740" i="6"/>
  <c r="C740" i="6"/>
  <c r="L739" i="6"/>
  <c r="J739" i="6"/>
  <c r="H739" i="6"/>
  <c r="F739" i="6"/>
  <c r="D739" i="6"/>
  <c r="C739" i="6"/>
  <c r="L738" i="6"/>
  <c r="J738" i="6"/>
  <c r="H738" i="6"/>
  <c r="F738" i="6"/>
  <c r="D738" i="6"/>
  <c r="C738" i="6"/>
  <c r="L737" i="6"/>
  <c r="J737" i="6"/>
  <c r="H737" i="6"/>
  <c r="F737" i="6"/>
  <c r="D737" i="6"/>
  <c r="C737" i="6"/>
  <c r="L736" i="6"/>
  <c r="J736" i="6"/>
  <c r="H736" i="6"/>
  <c r="F736" i="6"/>
  <c r="D736" i="6"/>
  <c r="C736" i="6"/>
  <c r="L735" i="6"/>
  <c r="J735" i="6"/>
  <c r="H735" i="6"/>
  <c r="F735" i="6"/>
  <c r="D735" i="6"/>
  <c r="C735" i="6"/>
  <c r="L734" i="6"/>
  <c r="J734" i="6"/>
  <c r="H734" i="6"/>
  <c r="F734" i="6"/>
  <c r="D734" i="6"/>
  <c r="C734" i="6"/>
  <c r="L733" i="6"/>
  <c r="J733" i="6"/>
  <c r="H733" i="6"/>
  <c r="F733" i="6"/>
  <c r="D733" i="6"/>
  <c r="C733" i="6"/>
  <c r="L732" i="6"/>
  <c r="J732" i="6"/>
  <c r="H732" i="6"/>
  <c r="F732" i="6"/>
  <c r="D732" i="6"/>
  <c r="C732" i="6"/>
  <c r="L731" i="6"/>
  <c r="J731" i="6"/>
  <c r="H731" i="6"/>
  <c r="F731" i="6"/>
  <c r="D731" i="6"/>
  <c r="C731" i="6"/>
  <c r="L730" i="6"/>
  <c r="J730" i="6"/>
  <c r="H730" i="6"/>
  <c r="F730" i="6"/>
  <c r="D730" i="6"/>
  <c r="C730" i="6"/>
  <c r="L729" i="6"/>
  <c r="J729" i="6"/>
  <c r="H729" i="6"/>
  <c r="F729" i="6"/>
  <c r="D729" i="6"/>
  <c r="C729" i="6"/>
  <c r="D728" i="6"/>
  <c r="C728" i="6"/>
  <c r="L727" i="6"/>
  <c r="J727" i="6"/>
  <c r="H727" i="6"/>
  <c r="F727" i="6"/>
  <c r="D727" i="6"/>
  <c r="C727" i="6"/>
  <c r="L726" i="6"/>
  <c r="J726" i="6"/>
  <c r="H726" i="6"/>
  <c r="F726" i="6"/>
  <c r="D726" i="6"/>
  <c r="C726" i="6"/>
  <c r="L725" i="6"/>
  <c r="J725" i="6"/>
  <c r="H725" i="6"/>
  <c r="F725" i="6"/>
  <c r="D725" i="6"/>
  <c r="C725" i="6"/>
  <c r="L724" i="6"/>
  <c r="J724" i="6"/>
  <c r="H724" i="6"/>
  <c r="F724" i="6"/>
  <c r="D724" i="6"/>
  <c r="C724" i="6"/>
  <c r="L723" i="6"/>
  <c r="J723" i="6"/>
  <c r="H723" i="6"/>
  <c r="F723" i="6"/>
  <c r="D723" i="6"/>
  <c r="C723" i="6"/>
  <c r="L722" i="6"/>
  <c r="J722" i="6"/>
  <c r="H722" i="6"/>
  <c r="F722" i="6"/>
  <c r="D722" i="6"/>
  <c r="C722" i="6"/>
  <c r="L721" i="6"/>
  <c r="J721" i="6"/>
  <c r="H721" i="6"/>
  <c r="F721" i="6"/>
  <c r="D721" i="6"/>
  <c r="C721" i="6"/>
  <c r="L720" i="6"/>
  <c r="J720" i="6"/>
  <c r="H720" i="6"/>
  <c r="F720" i="6"/>
  <c r="D720" i="6"/>
  <c r="C720" i="6"/>
  <c r="L719" i="6"/>
  <c r="J719" i="6"/>
  <c r="H719" i="6"/>
  <c r="F719" i="6"/>
  <c r="D719" i="6"/>
  <c r="C719" i="6"/>
  <c r="L718" i="6"/>
  <c r="J718" i="6"/>
  <c r="H718" i="6"/>
  <c r="F718" i="6"/>
  <c r="D718" i="6"/>
  <c r="C718" i="6"/>
  <c r="L717" i="6"/>
  <c r="J717" i="6"/>
  <c r="H717" i="6"/>
  <c r="F717" i="6"/>
  <c r="D717" i="6"/>
  <c r="C717" i="6"/>
  <c r="L716" i="6"/>
  <c r="J716" i="6"/>
  <c r="H716" i="6"/>
  <c r="F716" i="6"/>
  <c r="D716" i="6"/>
  <c r="C716" i="6"/>
  <c r="L715" i="6"/>
  <c r="J715" i="6"/>
  <c r="H715" i="6"/>
  <c r="F715" i="6"/>
  <c r="D715" i="6"/>
  <c r="C715" i="6"/>
  <c r="L714" i="6"/>
  <c r="J714" i="6"/>
  <c r="H714" i="6"/>
  <c r="F714" i="6"/>
  <c r="D714" i="6"/>
  <c r="C714" i="6"/>
  <c r="L713" i="6"/>
  <c r="J713" i="6"/>
  <c r="H713" i="6"/>
  <c r="F713" i="6"/>
  <c r="D713" i="6"/>
  <c r="C713" i="6"/>
  <c r="L712" i="6"/>
  <c r="J712" i="6"/>
  <c r="H712" i="6"/>
  <c r="F712" i="6"/>
  <c r="D712" i="6"/>
  <c r="C712" i="6"/>
  <c r="L711" i="6"/>
  <c r="J711" i="6"/>
  <c r="H711" i="6"/>
  <c r="F711" i="6"/>
  <c r="D711" i="6"/>
  <c r="C711" i="6"/>
  <c r="L710" i="6"/>
  <c r="J710" i="6"/>
  <c r="H710" i="6"/>
  <c r="F710" i="6"/>
  <c r="D710" i="6"/>
  <c r="C710" i="6"/>
  <c r="L709" i="6"/>
  <c r="J709" i="6"/>
  <c r="H709" i="6"/>
  <c r="F709" i="6"/>
  <c r="D709" i="6"/>
  <c r="C709" i="6"/>
  <c r="L708" i="6"/>
  <c r="J708" i="6"/>
  <c r="H708" i="6"/>
  <c r="F708" i="6"/>
  <c r="D708" i="6"/>
  <c r="C708" i="6"/>
  <c r="L707" i="6"/>
  <c r="J707" i="6"/>
  <c r="H707" i="6"/>
  <c r="F707" i="6"/>
  <c r="D707" i="6"/>
  <c r="C707" i="6"/>
  <c r="L706" i="6"/>
  <c r="J706" i="6"/>
  <c r="H706" i="6"/>
  <c r="F706" i="6"/>
  <c r="D706" i="6"/>
  <c r="C706" i="6"/>
  <c r="L705" i="6"/>
  <c r="J705" i="6"/>
  <c r="H705" i="6"/>
  <c r="F705" i="6"/>
  <c r="D705" i="6"/>
  <c r="C705" i="6"/>
  <c r="L704" i="6"/>
  <c r="J704" i="6"/>
  <c r="H704" i="6"/>
  <c r="F704" i="6"/>
  <c r="D704" i="6"/>
  <c r="C704" i="6"/>
  <c r="L703" i="6"/>
  <c r="J703" i="6"/>
  <c r="H703" i="6"/>
  <c r="F703" i="6"/>
  <c r="D703" i="6"/>
  <c r="C703" i="6"/>
  <c r="L702" i="6"/>
  <c r="J702" i="6"/>
  <c r="H702" i="6"/>
  <c r="F702" i="6"/>
  <c r="D702" i="6"/>
  <c r="C702" i="6"/>
  <c r="L701" i="6"/>
  <c r="J701" i="6"/>
  <c r="H701" i="6"/>
  <c r="F701" i="6"/>
  <c r="D701" i="6"/>
  <c r="C701" i="6"/>
  <c r="L700" i="6"/>
  <c r="J700" i="6"/>
  <c r="H700" i="6"/>
  <c r="F700" i="6"/>
  <c r="D700" i="6"/>
  <c r="C700" i="6"/>
  <c r="L699" i="6"/>
  <c r="J699" i="6"/>
  <c r="H699" i="6"/>
  <c r="F699" i="6"/>
  <c r="D699" i="6"/>
  <c r="C699" i="6"/>
  <c r="L698" i="6"/>
  <c r="J698" i="6"/>
  <c r="H698" i="6"/>
  <c r="F698" i="6"/>
  <c r="D698" i="6"/>
  <c r="C698" i="6"/>
  <c r="L697" i="6"/>
  <c r="J697" i="6"/>
  <c r="H697" i="6"/>
  <c r="F697" i="6"/>
  <c r="D697" i="6"/>
  <c r="C697" i="6"/>
  <c r="J696" i="6"/>
  <c r="H696" i="6"/>
  <c r="F696" i="6"/>
  <c r="D696" i="6"/>
  <c r="C696" i="6"/>
  <c r="L695" i="6"/>
  <c r="J695" i="6"/>
  <c r="H695" i="6"/>
  <c r="F695" i="6"/>
  <c r="D695" i="6"/>
  <c r="C695" i="6"/>
  <c r="L694" i="6"/>
  <c r="J694" i="6"/>
  <c r="H694" i="6"/>
  <c r="F694" i="6"/>
  <c r="D694" i="6"/>
  <c r="C694" i="6"/>
  <c r="L693" i="6"/>
  <c r="J693" i="6"/>
  <c r="H693" i="6"/>
  <c r="F693" i="6"/>
  <c r="D693" i="6"/>
  <c r="C693" i="6"/>
  <c r="L692" i="6"/>
  <c r="J692" i="6"/>
  <c r="H692" i="6"/>
  <c r="F692" i="6"/>
  <c r="D692" i="6"/>
  <c r="C692" i="6"/>
  <c r="L691" i="6"/>
  <c r="J691" i="6"/>
  <c r="H691" i="6"/>
  <c r="F691" i="6"/>
  <c r="D691" i="6"/>
  <c r="C691" i="6"/>
  <c r="L690" i="6"/>
  <c r="J690" i="6"/>
  <c r="H690" i="6"/>
  <c r="F690" i="6"/>
  <c r="D690" i="6"/>
  <c r="C690" i="6"/>
  <c r="L689" i="6"/>
  <c r="J689" i="6"/>
  <c r="H689" i="6"/>
  <c r="F689" i="6"/>
  <c r="D689" i="6"/>
  <c r="C689" i="6"/>
  <c r="L688" i="6"/>
  <c r="J688" i="6"/>
  <c r="H688" i="6"/>
  <c r="F688" i="6"/>
  <c r="D688" i="6"/>
  <c r="C688" i="6"/>
  <c r="L687" i="6"/>
  <c r="J687" i="6"/>
  <c r="H687" i="6"/>
  <c r="F687" i="6"/>
  <c r="D687" i="6"/>
  <c r="C687" i="6"/>
  <c r="L686" i="6"/>
  <c r="J686" i="6"/>
  <c r="H686" i="6"/>
  <c r="F686" i="6"/>
  <c r="D686" i="6"/>
  <c r="C686" i="6"/>
  <c r="L685" i="6"/>
  <c r="J685" i="6"/>
  <c r="H685" i="6"/>
  <c r="F685" i="6"/>
  <c r="D685" i="6"/>
  <c r="C685" i="6"/>
  <c r="L684" i="6"/>
  <c r="J684" i="6"/>
  <c r="H684" i="6"/>
  <c r="F684" i="6"/>
  <c r="D684" i="6"/>
  <c r="C684" i="6"/>
  <c r="L683" i="6"/>
  <c r="J683" i="6"/>
  <c r="H683" i="6"/>
  <c r="F683" i="6"/>
  <c r="D683" i="6"/>
  <c r="C683" i="6"/>
  <c r="L682" i="6"/>
  <c r="J682" i="6"/>
  <c r="H682" i="6"/>
  <c r="F682" i="6"/>
  <c r="D682" i="6"/>
  <c r="C682" i="6"/>
  <c r="L681" i="6"/>
  <c r="J681" i="6"/>
  <c r="H681" i="6"/>
  <c r="F681" i="6"/>
  <c r="D681" i="6"/>
  <c r="C681" i="6"/>
  <c r="L680" i="6"/>
  <c r="J680" i="6"/>
  <c r="H680" i="6"/>
  <c r="F680" i="6"/>
  <c r="D680" i="6"/>
  <c r="C680" i="6"/>
  <c r="L679" i="6"/>
  <c r="J679" i="6"/>
  <c r="H679" i="6"/>
  <c r="F679" i="6"/>
  <c r="D679" i="6"/>
  <c r="C679" i="6"/>
  <c r="L678" i="6"/>
  <c r="J678" i="6"/>
  <c r="H678" i="6"/>
  <c r="F678" i="6"/>
  <c r="D678" i="6"/>
  <c r="C678" i="6"/>
  <c r="L677" i="6"/>
  <c r="J677" i="6"/>
  <c r="H677" i="6"/>
  <c r="F677" i="6"/>
  <c r="D677" i="6"/>
  <c r="C677" i="6"/>
  <c r="L676" i="6"/>
  <c r="J676" i="6"/>
  <c r="H676" i="6"/>
  <c r="F676" i="6"/>
  <c r="D676" i="6"/>
  <c r="C676" i="6"/>
  <c r="L675" i="6"/>
  <c r="J675" i="6"/>
  <c r="H675" i="6"/>
  <c r="F675" i="6"/>
  <c r="D675" i="6"/>
  <c r="C675" i="6"/>
  <c r="L674" i="6"/>
  <c r="J674" i="6"/>
  <c r="H674" i="6"/>
  <c r="F674" i="6"/>
  <c r="D674" i="6"/>
  <c r="C674" i="6"/>
  <c r="L673" i="6"/>
  <c r="J673" i="6"/>
  <c r="H673" i="6"/>
  <c r="F673" i="6"/>
  <c r="D673" i="6"/>
  <c r="C673" i="6"/>
  <c r="L672" i="6"/>
  <c r="J672" i="6"/>
  <c r="H672" i="6"/>
  <c r="F672" i="6"/>
  <c r="D672" i="6"/>
  <c r="C672" i="6"/>
  <c r="L671" i="6"/>
  <c r="J671" i="6"/>
  <c r="H671" i="6"/>
  <c r="F671" i="6"/>
  <c r="D671" i="6"/>
  <c r="C671" i="6"/>
  <c r="L670" i="6"/>
  <c r="J670" i="6"/>
  <c r="H670" i="6"/>
  <c r="F670" i="6"/>
  <c r="D670" i="6"/>
  <c r="C670" i="6"/>
  <c r="L669" i="6"/>
  <c r="J669" i="6"/>
  <c r="H669" i="6"/>
  <c r="F669" i="6"/>
  <c r="D669" i="6"/>
  <c r="C669" i="6"/>
  <c r="L668" i="6"/>
  <c r="J668" i="6"/>
  <c r="H668" i="6"/>
  <c r="F668" i="6"/>
  <c r="D668" i="6"/>
  <c r="C668" i="6"/>
  <c r="L667" i="6"/>
  <c r="J667" i="6"/>
  <c r="H667" i="6"/>
  <c r="F667" i="6"/>
  <c r="D667" i="6"/>
  <c r="C667" i="6"/>
  <c r="L666" i="6"/>
  <c r="J666" i="6"/>
  <c r="H666" i="6"/>
  <c r="F666" i="6"/>
  <c r="D666" i="6"/>
  <c r="C666" i="6"/>
  <c r="L665" i="6"/>
  <c r="J665" i="6"/>
  <c r="H665" i="6"/>
  <c r="F665" i="6"/>
  <c r="D665" i="6"/>
  <c r="C665" i="6"/>
  <c r="F664" i="6"/>
  <c r="D664" i="6"/>
  <c r="C664" i="6"/>
  <c r="L663" i="6"/>
  <c r="J663" i="6"/>
  <c r="H663" i="6"/>
  <c r="F663" i="6"/>
  <c r="D663" i="6"/>
  <c r="C663" i="6"/>
  <c r="L662" i="6"/>
  <c r="J662" i="6"/>
  <c r="H662" i="6"/>
  <c r="F662" i="6"/>
  <c r="D662" i="6"/>
  <c r="C662" i="6"/>
  <c r="L661" i="6"/>
  <c r="J661" i="6"/>
  <c r="H661" i="6"/>
  <c r="F661" i="6"/>
  <c r="D661" i="6"/>
  <c r="C661" i="6"/>
  <c r="L660" i="6"/>
  <c r="J660" i="6"/>
  <c r="H660" i="6"/>
  <c r="F660" i="6"/>
  <c r="D660" i="6"/>
  <c r="C660" i="6"/>
  <c r="L659" i="6"/>
  <c r="J659" i="6"/>
  <c r="H659" i="6"/>
  <c r="F659" i="6"/>
  <c r="D659" i="6"/>
  <c r="C659" i="6"/>
  <c r="H658" i="6"/>
  <c r="F658" i="6"/>
  <c r="D658" i="6"/>
  <c r="C658" i="6"/>
  <c r="L657" i="6"/>
  <c r="J657" i="6"/>
  <c r="H657" i="6"/>
  <c r="F657" i="6"/>
  <c r="D657" i="6"/>
  <c r="C657" i="6"/>
  <c r="L656" i="6"/>
  <c r="J656" i="6"/>
  <c r="H656" i="6"/>
  <c r="F656" i="6"/>
  <c r="D656" i="6"/>
  <c r="C656" i="6"/>
  <c r="L655" i="6"/>
  <c r="J655" i="6"/>
  <c r="H655" i="6"/>
  <c r="F655" i="6"/>
  <c r="D655" i="6"/>
  <c r="C655" i="6"/>
  <c r="L654" i="6"/>
  <c r="J654" i="6"/>
  <c r="H654" i="6"/>
  <c r="F654" i="6"/>
  <c r="D654" i="6"/>
  <c r="C654" i="6"/>
  <c r="L653" i="6"/>
  <c r="J653" i="6"/>
  <c r="H653" i="6"/>
  <c r="F653" i="6"/>
  <c r="D653" i="6"/>
  <c r="C653" i="6"/>
  <c r="L652" i="6"/>
  <c r="J652" i="6"/>
  <c r="H652" i="6"/>
  <c r="F652" i="6"/>
  <c r="D652" i="6"/>
  <c r="C652" i="6"/>
  <c r="L651" i="6"/>
  <c r="J651" i="6"/>
  <c r="H651" i="6"/>
  <c r="F651" i="6"/>
  <c r="D651" i="6"/>
  <c r="C651" i="6"/>
  <c r="L650" i="6"/>
  <c r="J650" i="6"/>
  <c r="H650" i="6"/>
  <c r="F650" i="6"/>
  <c r="D650" i="6"/>
  <c r="C650" i="6"/>
  <c r="L649" i="6"/>
  <c r="J649" i="6"/>
  <c r="H649" i="6"/>
  <c r="F649" i="6"/>
  <c r="D649" i="6"/>
  <c r="C649" i="6"/>
  <c r="L648" i="6"/>
  <c r="J648" i="6"/>
  <c r="H648" i="6"/>
  <c r="F648" i="6"/>
  <c r="D648" i="6"/>
  <c r="C648" i="6"/>
  <c r="L647" i="6"/>
  <c r="J647" i="6"/>
  <c r="H647" i="6"/>
  <c r="F647" i="6"/>
  <c r="D647" i="6"/>
  <c r="C647" i="6"/>
  <c r="L646" i="6"/>
  <c r="J646" i="6"/>
  <c r="H646" i="6"/>
  <c r="F646" i="6"/>
  <c r="D646" i="6"/>
  <c r="C646" i="6"/>
  <c r="L645" i="6"/>
  <c r="J645" i="6"/>
  <c r="H645" i="6"/>
  <c r="F645" i="6"/>
  <c r="D645" i="6"/>
  <c r="C645" i="6"/>
  <c r="L644" i="6"/>
  <c r="J644" i="6"/>
  <c r="H644" i="6"/>
  <c r="F644" i="6"/>
  <c r="D644" i="6"/>
  <c r="C644" i="6"/>
  <c r="L643" i="6"/>
  <c r="J643" i="6"/>
  <c r="H643" i="6"/>
  <c r="F643" i="6"/>
  <c r="D643" i="6"/>
  <c r="C643" i="6"/>
  <c r="J642" i="6"/>
  <c r="H642" i="6"/>
  <c r="F642" i="6"/>
  <c r="D642" i="6"/>
  <c r="C642" i="6"/>
  <c r="L641" i="6"/>
  <c r="J641" i="6"/>
  <c r="H641" i="6"/>
  <c r="F641" i="6"/>
  <c r="D641" i="6"/>
  <c r="C641" i="6"/>
  <c r="L640" i="6"/>
  <c r="J640" i="6"/>
  <c r="H640" i="6"/>
  <c r="F640" i="6"/>
  <c r="D640" i="6"/>
  <c r="C640" i="6"/>
  <c r="L639" i="6"/>
  <c r="J639" i="6"/>
  <c r="H639" i="6"/>
  <c r="F639" i="6"/>
  <c r="D639" i="6"/>
  <c r="C639" i="6"/>
  <c r="L638" i="6"/>
  <c r="J638" i="6"/>
  <c r="H638" i="6"/>
  <c r="F638" i="6"/>
  <c r="D638" i="6"/>
  <c r="C638" i="6"/>
  <c r="L637" i="6"/>
  <c r="J637" i="6"/>
  <c r="H637" i="6"/>
  <c r="F637" i="6"/>
  <c r="D637" i="6"/>
  <c r="C637" i="6"/>
  <c r="L636" i="6"/>
  <c r="J636" i="6"/>
  <c r="H636" i="6"/>
  <c r="F636" i="6"/>
  <c r="D636" i="6"/>
  <c r="C636" i="6"/>
  <c r="L635" i="6"/>
  <c r="J635" i="6"/>
  <c r="H635" i="6"/>
  <c r="F635" i="6"/>
  <c r="D635" i="6"/>
  <c r="C635" i="6"/>
  <c r="L634" i="6"/>
  <c r="J634" i="6"/>
  <c r="H634" i="6"/>
  <c r="F634" i="6"/>
  <c r="D634" i="6"/>
  <c r="C634" i="6"/>
  <c r="H633" i="6"/>
  <c r="F633" i="6"/>
  <c r="D633" i="6"/>
  <c r="C633" i="6"/>
  <c r="L632" i="6"/>
  <c r="J632" i="6"/>
  <c r="H632" i="6"/>
  <c r="F632" i="6"/>
  <c r="D632" i="6"/>
  <c r="C632" i="6"/>
  <c r="D631" i="6"/>
  <c r="C631" i="6"/>
  <c r="D630" i="6"/>
  <c r="C630" i="6"/>
  <c r="D629" i="6"/>
  <c r="C629" i="6"/>
  <c r="L628" i="6"/>
  <c r="J628" i="6"/>
  <c r="H628" i="6"/>
  <c r="F628" i="6"/>
  <c r="D628" i="6"/>
  <c r="C628" i="6"/>
  <c r="L627" i="6"/>
  <c r="J627" i="6"/>
  <c r="H627" i="6"/>
  <c r="F627" i="6"/>
  <c r="D627" i="6"/>
  <c r="C627" i="6"/>
  <c r="L626" i="6"/>
  <c r="J626" i="6"/>
  <c r="H626" i="6"/>
  <c r="F626" i="6"/>
  <c r="D626" i="6"/>
  <c r="C626" i="6"/>
  <c r="D625" i="6"/>
  <c r="C625" i="6"/>
  <c r="L624" i="6"/>
  <c r="J624" i="6"/>
  <c r="H624" i="6"/>
  <c r="F624" i="6"/>
  <c r="D624" i="6"/>
  <c r="C624" i="6"/>
  <c r="L623" i="6"/>
  <c r="J623" i="6"/>
  <c r="H623" i="6"/>
  <c r="F623" i="6"/>
  <c r="D623" i="6"/>
  <c r="C623" i="6"/>
  <c r="L622" i="6"/>
  <c r="J622" i="6"/>
  <c r="H622" i="6"/>
  <c r="F622" i="6"/>
  <c r="D622" i="6"/>
  <c r="C622" i="6"/>
  <c r="L621" i="6"/>
  <c r="J621" i="6"/>
  <c r="H621" i="6"/>
  <c r="F621" i="6"/>
  <c r="D621" i="6"/>
  <c r="C621" i="6"/>
  <c r="L620" i="6"/>
  <c r="J620" i="6"/>
  <c r="H620" i="6"/>
  <c r="F620" i="6"/>
  <c r="D620" i="6"/>
  <c r="C620" i="6"/>
  <c r="L619" i="6"/>
  <c r="J619" i="6"/>
  <c r="H619" i="6"/>
  <c r="F619" i="6"/>
  <c r="D619" i="6"/>
  <c r="C619" i="6"/>
  <c r="L618" i="6"/>
  <c r="J618" i="6"/>
  <c r="H618" i="6"/>
  <c r="F618" i="6"/>
  <c r="D618" i="6"/>
  <c r="C618" i="6"/>
  <c r="L617" i="6"/>
  <c r="J617" i="6"/>
  <c r="H617" i="6"/>
  <c r="F617" i="6"/>
  <c r="D617" i="6"/>
  <c r="C617" i="6"/>
  <c r="L616" i="6"/>
  <c r="J616" i="6"/>
  <c r="H616" i="6"/>
  <c r="F616" i="6"/>
  <c r="D616" i="6"/>
  <c r="C616" i="6"/>
  <c r="L615" i="6"/>
  <c r="J615" i="6"/>
  <c r="H615" i="6"/>
  <c r="F615" i="6"/>
  <c r="D615" i="6"/>
  <c r="C615" i="6"/>
  <c r="L614" i="6"/>
  <c r="J614" i="6"/>
  <c r="H614" i="6"/>
  <c r="F614" i="6"/>
  <c r="D614" i="6"/>
  <c r="C614" i="6"/>
  <c r="L613" i="6"/>
  <c r="J613" i="6"/>
  <c r="H613" i="6"/>
  <c r="F613" i="6"/>
  <c r="D613" i="6"/>
  <c r="C613" i="6"/>
  <c r="L612" i="6"/>
  <c r="J612" i="6"/>
  <c r="H612" i="6"/>
  <c r="F612" i="6"/>
  <c r="D612" i="6"/>
  <c r="C612" i="6"/>
  <c r="L611" i="6"/>
  <c r="J611" i="6"/>
  <c r="H611" i="6"/>
  <c r="F611" i="6"/>
  <c r="D611" i="6"/>
  <c r="C611" i="6"/>
  <c r="L610" i="6"/>
  <c r="J610" i="6"/>
  <c r="H610" i="6"/>
  <c r="F610" i="6"/>
  <c r="D610" i="6"/>
  <c r="C610" i="6"/>
  <c r="L609" i="6"/>
  <c r="J609" i="6"/>
  <c r="H609" i="6"/>
  <c r="F609" i="6"/>
  <c r="D609" i="6"/>
  <c r="C609" i="6"/>
  <c r="J608" i="6"/>
  <c r="H608" i="6"/>
  <c r="F608" i="6"/>
  <c r="D608" i="6"/>
  <c r="C608" i="6"/>
  <c r="L607" i="6"/>
  <c r="J607" i="6"/>
  <c r="H607" i="6"/>
  <c r="F607" i="6"/>
  <c r="D607" i="6"/>
  <c r="C607" i="6"/>
  <c r="L606" i="6"/>
  <c r="J606" i="6"/>
  <c r="H606" i="6"/>
  <c r="F606" i="6"/>
  <c r="D606" i="6"/>
  <c r="C606" i="6"/>
  <c r="L605" i="6"/>
  <c r="J605" i="6"/>
  <c r="H605" i="6"/>
  <c r="F605" i="6"/>
  <c r="D605" i="6"/>
  <c r="C605" i="6"/>
  <c r="L604" i="6"/>
  <c r="J604" i="6"/>
  <c r="H604" i="6"/>
  <c r="F604" i="6"/>
  <c r="D604" i="6"/>
  <c r="C604" i="6"/>
  <c r="L603" i="6"/>
  <c r="J603" i="6"/>
  <c r="H603" i="6"/>
  <c r="F603" i="6"/>
  <c r="D603" i="6"/>
  <c r="C603" i="6"/>
  <c r="L602" i="6"/>
  <c r="J602" i="6"/>
  <c r="H602" i="6"/>
  <c r="F602" i="6"/>
  <c r="D602" i="6"/>
  <c r="C602" i="6"/>
  <c r="L601" i="6"/>
  <c r="J601" i="6"/>
  <c r="H601" i="6"/>
  <c r="F601" i="6"/>
  <c r="D601" i="6"/>
  <c r="C601" i="6"/>
  <c r="L600" i="6"/>
  <c r="J600" i="6"/>
  <c r="H600" i="6"/>
  <c r="F600" i="6"/>
  <c r="D600" i="6"/>
  <c r="C600" i="6"/>
  <c r="L599" i="6"/>
  <c r="J599" i="6"/>
  <c r="H599" i="6"/>
  <c r="F599" i="6"/>
  <c r="D599" i="6"/>
  <c r="C599" i="6"/>
  <c r="L598" i="6"/>
  <c r="J598" i="6"/>
  <c r="H598" i="6"/>
  <c r="F598" i="6"/>
  <c r="D598" i="6"/>
  <c r="C598" i="6"/>
  <c r="L597" i="6"/>
  <c r="J597" i="6"/>
  <c r="H597" i="6"/>
  <c r="F597" i="6"/>
  <c r="D597" i="6"/>
  <c r="C597" i="6"/>
  <c r="L596" i="6"/>
  <c r="J596" i="6"/>
  <c r="H596" i="6"/>
  <c r="F596" i="6"/>
  <c r="D596" i="6"/>
  <c r="C596" i="6"/>
  <c r="L595" i="6"/>
  <c r="J595" i="6"/>
  <c r="H595" i="6"/>
  <c r="F595" i="6"/>
  <c r="D595" i="6"/>
  <c r="C595" i="6"/>
  <c r="L594" i="6"/>
  <c r="J594" i="6"/>
  <c r="H594" i="6"/>
  <c r="F594" i="6"/>
  <c r="D594" i="6"/>
  <c r="C594" i="6"/>
  <c r="L593" i="6"/>
  <c r="J593" i="6"/>
  <c r="H593" i="6"/>
  <c r="F593" i="6"/>
  <c r="D593" i="6"/>
  <c r="C593" i="6"/>
  <c r="L592" i="6"/>
  <c r="J592" i="6"/>
  <c r="H592" i="6"/>
  <c r="F592" i="6"/>
  <c r="D592" i="6"/>
  <c r="C592" i="6"/>
  <c r="L591" i="6"/>
  <c r="J591" i="6"/>
  <c r="H591" i="6"/>
  <c r="F591" i="6"/>
  <c r="D591" i="6"/>
  <c r="C591" i="6"/>
  <c r="L590" i="6"/>
  <c r="J590" i="6"/>
  <c r="H590" i="6"/>
  <c r="F590" i="6"/>
  <c r="D590" i="6"/>
  <c r="C590" i="6"/>
  <c r="L589" i="6"/>
  <c r="J589" i="6"/>
  <c r="H589" i="6"/>
  <c r="F589" i="6"/>
  <c r="D589" i="6"/>
  <c r="C589" i="6"/>
  <c r="L588" i="6"/>
  <c r="J588" i="6"/>
  <c r="H588" i="6"/>
  <c r="F588" i="6"/>
  <c r="D588" i="6"/>
  <c r="C588" i="6"/>
  <c r="L587" i="6"/>
  <c r="J587" i="6"/>
  <c r="H587" i="6"/>
  <c r="F587" i="6"/>
  <c r="D587" i="6"/>
  <c r="C587" i="6"/>
  <c r="L586" i="6"/>
  <c r="J586" i="6"/>
  <c r="H586" i="6"/>
  <c r="F586" i="6"/>
  <c r="D586" i="6"/>
  <c r="C586" i="6"/>
  <c r="L585" i="6"/>
  <c r="J585" i="6"/>
  <c r="H585" i="6"/>
  <c r="F585" i="6"/>
  <c r="D585" i="6"/>
  <c r="C585" i="6"/>
  <c r="L584" i="6"/>
  <c r="J584" i="6"/>
  <c r="H584" i="6"/>
  <c r="F584" i="6"/>
  <c r="D584" i="6"/>
  <c r="C584" i="6"/>
  <c r="L583" i="6"/>
  <c r="J583" i="6"/>
  <c r="H583" i="6"/>
  <c r="F583" i="6"/>
  <c r="D583" i="6"/>
  <c r="C583" i="6"/>
  <c r="L582" i="6"/>
  <c r="J582" i="6"/>
  <c r="H582" i="6"/>
  <c r="F582" i="6"/>
  <c r="D582" i="6"/>
  <c r="C582" i="6"/>
  <c r="L581" i="6"/>
  <c r="J581" i="6"/>
  <c r="H581" i="6"/>
  <c r="F581" i="6"/>
  <c r="D581" i="6"/>
  <c r="C581" i="6"/>
  <c r="L580" i="6"/>
  <c r="J580" i="6"/>
  <c r="H580" i="6"/>
  <c r="F580" i="6"/>
  <c r="D580" i="6"/>
  <c r="C580" i="6"/>
  <c r="L579" i="6"/>
  <c r="J579" i="6"/>
  <c r="H579" i="6"/>
  <c r="F579" i="6"/>
  <c r="D579" i="6"/>
  <c r="C579" i="6"/>
  <c r="L578" i="6"/>
  <c r="J578" i="6"/>
  <c r="H578" i="6"/>
  <c r="F578" i="6"/>
  <c r="D578" i="6"/>
  <c r="C578" i="6"/>
  <c r="L577" i="6"/>
  <c r="J577" i="6"/>
  <c r="H577" i="6"/>
  <c r="F577" i="6"/>
  <c r="D577" i="6"/>
  <c r="C577" i="6"/>
  <c r="L576" i="6"/>
  <c r="J576" i="6"/>
  <c r="H576" i="6"/>
  <c r="F576" i="6"/>
  <c r="D576" i="6"/>
  <c r="C576" i="6"/>
  <c r="L575" i="6"/>
  <c r="J575" i="6"/>
  <c r="H575" i="6"/>
  <c r="F575" i="6"/>
  <c r="D575" i="6"/>
  <c r="C575" i="6"/>
  <c r="L574" i="6"/>
  <c r="J574" i="6"/>
  <c r="H574" i="6"/>
  <c r="F574" i="6"/>
  <c r="D574" i="6"/>
  <c r="C574" i="6"/>
  <c r="L573" i="6"/>
  <c r="J573" i="6"/>
  <c r="H573" i="6"/>
  <c r="F573" i="6"/>
  <c r="D573" i="6"/>
  <c r="C573" i="6"/>
  <c r="L572" i="6"/>
  <c r="J572" i="6"/>
  <c r="H572" i="6"/>
  <c r="F572" i="6"/>
  <c r="D572" i="6"/>
  <c r="C572" i="6"/>
  <c r="J571" i="6"/>
  <c r="H571" i="6"/>
  <c r="F571" i="6"/>
  <c r="D571" i="6"/>
  <c r="C571" i="6"/>
  <c r="L570" i="6"/>
  <c r="J570" i="6"/>
  <c r="H570" i="6"/>
  <c r="F570" i="6"/>
  <c r="D570" i="6"/>
  <c r="C570" i="6"/>
  <c r="L569" i="6"/>
  <c r="J569" i="6"/>
  <c r="H569" i="6"/>
  <c r="F569" i="6"/>
  <c r="D569" i="6"/>
  <c r="C569" i="6"/>
  <c r="L568" i="6"/>
  <c r="J568" i="6"/>
  <c r="H568" i="6"/>
  <c r="F568" i="6"/>
  <c r="D568" i="6"/>
  <c r="C568" i="6"/>
  <c r="L567" i="6"/>
  <c r="J567" i="6"/>
  <c r="H567" i="6"/>
  <c r="F567" i="6"/>
  <c r="D567" i="6"/>
  <c r="C567" i="6"/>
  <c r="L566" i="6"/>
  <c r="J566" i="6"/>
  <c r="H566" i="6"/>
  <c r="F566" i="6"/>
  <c r="D566" i="6"/>
  <c r="C566" i="6"/>
  <c r="L565" i="6"/>
  <c r="J565" i="6"/>
  <c r="H565" i="6"/>
  <c r="F565" i="6"/>
  <c r="D565" i="6"/>
  <c r="C565" i="6"/>
  <c r="L564" i="6"/>
  <c r="J564" i="6"/>
  <c r="H564" i="6"/>
  <c r="F564" i="6"/>
  <c r="D564" i="6"/>
  <c r="C564" i="6"/>
  <c r="L563" i="6"/>
  <c r="J563" i="6"/>
  <c r="H563" i="6"/>
  <c r="F563" i="6"/>
  <c r="D563" i="6"/>
  <c r="C563" i="6"/>
  <c r="L562" i="6"/>
  <c r="J562" i="6"/>
  <c r="H562" i="6"/>
  <c r="F562" i="6"/>
  <c r="D562" i="6"/>
  <c r="C562" i="6"/>
  <c r="L561" i="6"/>
  <c r="J561" i="6"/>
  <c r="H561" i="6"/>
  <c r="F561" i="6"/>
  <c r="D561" i="6"/>
  <c r="C561" i="6"/>
  <c r="L560" i="6"/>
  <c r="J560" i="6"/>
  <c r="H560" i="6"/>
  <c r="F560" i="6"/>
  <c r="D560" i="6"/>
  <c r="C560" i="6"/>
  <c r="L559" i="6"/>
  <c r="J559" i="6"/>
  <c r="H559" i="6"/>
  <c r="F559" i="6"/>
  <c r="D559" i="6"/>
  <c r="C559" i="6"/>
  <c r="J558" i="6"/>
  <c r="H558" i="6"/>
  <c r="F558" i="6"/>
  <c r="D558" i="6"/>
  <c r="C558" i="6"/>
  <c r="L557" i="6"/>
  <c r="J557" i="6"/>
  <c r="H557" i="6"/>
  <c r="F557" i="6"/>
  <c r="D557" i="6"/>
  <c r="C557" i="6"/>
  <c r="L556" i="6"/>
  <c r="J556" i="6"/>
  <c r="H556" i="6"/>
  <c r="F556" i="6"/>
  <c r="D556" i="6"/>
  <c r="C556" i="6"/>
  <c r="L555" i="6"/>
  <c r="J555" i="6"/>
  <c r="H555" i="6"/>
  <c r="F555" i="6"/>
  <c r="D555" i="6"/>
  <c r="C555" i="6"/>
  <c r="L554" i="6"/>
  <c r="J554" i="6"/>
  <c r="H554" i="6"/>
  <c r="F554" i="6"/>
  <c r="D554" i="6"/>
  <c r="C554" i="6"/>
  <c r="L553" i="6"/>
  <c r="J553" i="6"/>
  <c r="H553" i="6"/>
  <c r="F553" i="6"/>
  <c r="D553" i="6"/>
  <c r="C553" i="6"/>
  <c r="J552" i="6"/>
  <c r="H552" i="6"/>
  <c r="F552" i="6"/>
  <c r="D552" i="6"/>
  <c r="C552" i="6"/>
  <c r="L551" i="6"/>
  <c r="J551" i="6"/>
  <c r="H551" i="6"/>
  <c r="F551" i="6"/>
  <c r="D551" i="6"/>
  <c r="C551" i="6"/>
  <c r="J550" i="6"/>
  <c r="H550" i="6"/>
  <c r="F550" i="6"/>
  <c r="D550" i="6"/>
  <c r="C550" i="6"/>
  <c r="L549" i="6"/>
  <c r="J549" i="6"/>
  <c r="H549" i="6"/>
  <c r="F549" i="6"/>
  <c r="D549" i="6"/>
  <c r="C549" i="6"/>
  <c r="H548" i="6"/>
  <c r="F548" i="6"/>
  <c r="D548" i="6"/>
  <c r="C548" i="6"/>
  <c r="L547" i="6"/>
  <c r="J547" i="6"/>
  <c r="H547" i="6"/>
  <c r="F547" i="6"/>
  <c r="D547" i="6"/>
  <c r="C547" i="6"/>
  <c r="L546" i="6"/>
  <c r="J546" i="6"/>
  <c r="H546" i="6"/>
  <c r="F546" i="6"/>
  <c r="D546" i="6"/>
  <c r="C546" i="6"/>
  <c r="L545" i="6"/>
  <c r="J545" i="6"/>
  <c r="H545" i="6"/>
  <c r="F545" i="6"/>
  <c r="D545" i="6"/>
  <c r="C545" i="6"/>
  <c r="L544" i="6"/>
  <c r="J544" i="6"/>
  <c r="H544" i="6"/>
  <c r="F544" i="6"/>
  <c r="D544" i="6"/>
  <c r="C544" i="6"/>
  <c r="L543" i="6"/>
  <c r="J543" i="6"/>
  <c r="H543" i="6"/>
  <c r="F543" i="6"/>
  <c r="D543" i="6"/>
  <c r="C543" i="6"/>
  <c r="L542" i="6"/>
  <c r="J542" i="6"/>
  <c r="H542" i="6"/>
  <c r="F542" i="6"/>
  <c r="D542" i="6"/>
  <c r="C542" i="6"/>
  <c r="L541" i="6"/>
  <c r="J541" i="6"/>
  <c r="H541" i="6"/>
  <c r="F541" i="6"/>
  <c r="D541" i="6"/>
  <c r="C541" i="6"/>
  <c r="L540" i="6"/>
  <c r="J540" i="6"/>
  <c r="H540" i="6"/>
  <c r="F540" i="6"/>
  <c r="D540" i="6"/>
  <c r="C540" i="6"/>
  <c r="L539" i="6"/>
  <c r="J539" i="6"/>
  <c r="H539" i="6"/>
  <c r="F539" i="6"/>
  <c r="D539" i="6"/>
  <c r="C539" i="6"/>
  <c r="L538" i="6"/>
  <c r="J538" i="6"/>
  <c r="H538" i="6"/>
  <c r="F538" i="6"/>
  <c r="D538" i="6"/>
  <c r="C538" i="6"/>
  <c r="L537" i="6"/>
  <c r="J537" i="6"/>
  <c r="H537" i="6"/>
  <c r="F537" i="6"/>
  <c r="D537" i="6"/>
  <c r="C537" i="6"/>
  <c r="L536" i="6"/>
  <c r="J536" i="6"/>
  <c r="H536" i="6"/>
  <c r="F536" i="6"/>
  <c r="D536" i="6"/>
  <c r="C536" i="6"/>
  <c r="L535" i="6"/>
  <c r="J535" i="6"/>
  <c r="H535" i="6"/>
  <c r="F535" i="6"/>
  <c r="D535" i="6"/>
  <c r="C535" i="6"/>
  <c r="L534" i="6"/>
  <c r="J534" i="6"/>
  <c r="H534" i="6"/>
  <c r="F534" i="6"/>
  <c r="D534" i="6"/>
  <c r="C534" i="6"/>
  <c r="L533" i="6"/>
  <c r="J533" i="6"/>
  <c r="H533" i="6"/>
  <c r="F533" i="6"/>
  <c r="D533" i="6"/>
  <c r="C533" i="6"/>
  <c r="L532" i="6"/>
  <c r="J532" i="6"/>
  <c r="H532" i="6"/>
  <c r="F532" i="6"/>
  <c r="D532" i="6"/>
  <c r="C532" i="6"/>
  <c r="L531" i="6"/>
  <c r="J531" i="6"/>
  <c r="H531" i="6"/>
  <c r="F531" i="6"/>
  <c r="D531" i="6"/>
  <c r="C531" i="6"/>
  <c r="L530" i="6"/>
  <c r="J530" i="6"/>
  <c r="H530" i="6"/>
  <c r="F530" i="6"/>
  <c r="D530" i="6"/>
  <c r="C530" i="6"/>
  <c r="L529" i="6"/>
  <c r="J529" i="6"/>
  <c r="H529" i="6"/>
  <c r="F529" i="6"/>
  <c r="D529" i="6"/>
  <c r="C529" i="6"/>
  <c r="L528" i="6"/>
  <c r="J528" i="6"/>
  <c r="H528" i="6"/>
  <c r="F528" i="6"/>
  <c r="D528" i="6"/>
  <c r="C528" i="6"/>
  <c r="L527" i="6"/>
  <c r="J527" i="6"/>
  <c r="H527" i="6"/>
  <c r="F527" i="6"/>
  <c r="D527" i="6"/>
  <c r="C527" i="6"/>
  <c r="L526" i="6"/>
  <c r="J526" i="6"/>
  <c r="H526" i="6"/>
  <c r="F526" i="6"/>
  <c r="D526" i="6"/>
  <c r="C526" i="6"/>
  <c r="L525" i="6"/>
  <c r="J525" i="6"/>
  <c r="H525" i="6"/>
  <c r="F525" i="6"/>
  <c r="D525" i="6"/>
  <c r="C525" i="6"/>
  <c r="L524" i="6"/>
  <c r="J524" i="6"/>
  <c r="H524" i="6"/>
  <c r="F524" i="6"/>
  <c r="D524" i="6"/>
  <c r="C524" i="6"/>
  <c r="L523" i="6"/>
  <c r="J523" i="6"/>
  <c r="H523" i="6"/>
  <c r="F523" i="6"/>
  <c r="D523" i="6"/>
  <c r="C523" i="6"/>
  <c r="L522" i="6"/>
  <c r="J522" i="6"/>
  <c r="H522" i="6"/>
  <c r="F522" i="6"/>
  <c r="D522" i="6"/>
  <c r="C522" i="6"/>
  <c r="L521" i="6"/>
  <c r="J521" i="6"/>
  <c r="H521" i="6"/>
  <c r="F521" i="6"/>
  <c r="D521" i="6"/>
  <c r="C521" i="6"/>
  <c r="L520" i="6"/>
  <c r="J520" i="6"/>
  <c r="H520" i="6"/>
  <c r="F520" i="6"/>
  <c r="D520" i="6"/>
  <c r="C520" i="6"/>
  <c r="L519" i="6"/>
  <c r="J519" i="6"/>
  <c r="H519" i="6"/>
  <c r="F519" i="6"/>
  <c r="D519" i="6"/>
  <c r="C519" i="6"/>
  <c r="L518" i="6"/>
  <c r="J518" i="6"/>
  <c r="H518" i="6"/>
  <c r="F518" i="6"/>
  <c r="D518" i="6"/>
  <c r="C518" i="6"/>
  <c r="L517" i="6"/>
  <c r="J517" i="6"/>
  <c r="H517" i="6"/>
  <c r="F517" i="6"/>
  <c r="D517" i="6"/>
  <c r="C517" i="6"/>
  <c r="L516" i="6"/>
  <c r="J516" i="6"/>
  <c r="H516" i="6"/>
  <c r="F516" i="6"/>
  <c r="D516" i="6"/>
  <c r="C516" i="6"/>
  <c r="L515" i="6"/>
  <c r="J515" i="6"/>
  <c r="H515" i="6"/>
  <c r="F515" i="6"/>
  <c r="D515" i="6"/>
  <c r="C515" i="6"/>
  <c r="L514" i="6"/>
  <c r="J514" i="6"/>
  <c r="H514" i="6"/>
  <c r="F514" i="6"/>
  <c r="D514" i="6"/>
  <c r="C514" i="6"/>
  <c r="L513" i="6"/>
  <c r="J513" i="6"/>
  <c r="H513" i="6"/>
  <c r="F513" i="6"/>
  <c r="D513" i="6"/>
  <c r="C513" i="6"/>
  <c r="L512" i="6"/>
  <c r="J512" i="6"/>
  <c r="H512" i="6"/>
  <c r="F512" i="6"/>
  <c r="D512" i="6"/>
  <c r="C512" i="6"/>
  <c r="L511" i="6"/>
  <c r="J511" i="6"/>
  <c r="H511" i="6"/>
  <c r="F511" i="6"/>
  <c r="D511" i="6"/>
  <c r="C511" i="6"/>
  <c r="F510" i="6"/>
  <c r="D510" i="6"/>
  <c r="C510" i="6"/>
  <c r="L509" i="6"/>
  <c r="J509" i="6"/>
  <c r="H509" i="6"/>
  <c r="F509" i="6"/>
  <c r="D509" i="6"/>
  <c r="C509" i="6"/>
  <c r="L508" i="6"/>
  <c r="J508" i="6"/>
  <c r="H508" i="6"/>
  <c r="F508" i="6"/>
  <c r="D508" i="6"/>
  <c r="C508" i="6"/>
  <c r="L507" i="6"/>
  <c r="J507" i="6"/>
  <c r="H507" i="6"/>
  <c r="F507" i="6"/>
  <c r="D507" i="6"/>
  <c r="C507" i="6"/>
  <c r="L506" i="6"/>
  <c r="J506" i="6"/>
  <c r="H506" i="6"/>
  <c r="F506" i="6"/>
  <c r="D506" i="6"/>
  <c r="C506" i="6"/>
  <c r="L505" i="6"/>
  <c r="J505" i="6"/>
  <c r="H505" i="6"/>
  <c r="F505" i="6"/>
  <c r="D505" i="6"/>
  <c r="C505" i="6"/>
  <c r="L504" i="6"/>
  <c r="J504" i="6"/>
  <c r="H504" i="6"/>
  <c r="F504" i="6"/>
  <c r="D504" i="6"/>
  <c r="C504" i="6"/>
  <c r="L503" i="6"/>
  <c r="J503" i="6"/>
  <c r="H503" i="6"/>
  <c r="F503" i="6"/>
  <c r="D503" i="6"/>
  <c r="C503" i="6"/>
  <c r="L502" i="6"/>
  <c r="J502" i="6"/>
  <c r="H502" i="6"/>
  <c r="F502" i="6"/>
  <c r="D502" i="6"/>
  <c r="C502" i="6"/>
  <c r="L501" i="6"/>
  <c r="J501" i="6"/>
  <c r="H501" i="6"/>
  <c r="F501" i="6"/>
  <c r="D501" i="6"/>
  <c r="C501" i="6"/>
  <c r="J500" i="6"/>
  <c r="H500" i="6"/>
  <c r="F500" i="6"/>
  <c r="D500" i="6"/>
  <c r="C500" i="6"/>
  <c r="L499" i="6"/>
  <c r="J499" i="6"/>
  <c r="H499" i="6"/>
  <c r="F499" i="6"/>
  <c r="D499" i="6"/>
  <c r="C499" i="6"/>
  <c r="L498" i="6"/>
  <c r="J498" i="6"/>
  <c r="H498" i="6"/>
  <c r="F498" i="6"/>
  <c r="D498" i="6"/>
  <c r="C498" i="6"/>
  <c r="L497" i="6"/>
  <c r="J497" i="6"/>
  <c r="H497" i="6"/>
  <c r="F497" i="6"/>
  <c r="D497" i="6"/>
  <c r="C497" i="6"/>
  <c r="L496" i="6"/>
  <c r="J496" i="6"/>
  <c r="H496" i="6"/>
  <c r="F496" i="6"/>
  <c r="D496" i="6"/>
  <c r="C496" i="6"/>
  <c r="L495" i="6"/>
  <c r="J495" i="6"/>
  <c r="H495" i="6"/>
  <c r="F495" i="6"/>
  <c r="D495" i="6"/>
  <c r="C495" i="6"/>
  <c r="L494" i="6"/>
  <c r="J494" i="6"/>
  <c r="H494" i="6"/>
  <c r="F494" i="6"/>
  <c r="D494" i="6"/>
  <c r="C494" i="6"/>
  <c r="L493" i="6"/>
  <c r="J493" i="6"/>
  <c r="H493" i="6"/>
  <c r="F493" i="6"/>
  <c r="D493" i="6"/>
  <c r="C493" i="6"/>
  <c r="F492" i="6"/>
  <c r="D492" i="6"/>
  <c r="C492" i="6"/>
  <c r="L491" i="6"/>
  <c r="J491" i="6"/>
  <c r="H491" i="6"/>
  <c r="F491" i="6"/>
  <c r="D491" i="6"/>
  <c r="C491" i="6"/>
  <c r="F490" i="6"/>
  <c r="D490" i="6"/>
  <c r="C490" i="6"/>
  <c r="L489" i="6"/>
  <c r="J489" i="6"/>
  <c r="H489" i="6"/>
  <c r="F489" i="6"/>
  <c r="D489" i="6"/>
  <c r="C489" i="6"/>
  <c r="L488" i="6"/>
  <c r="J488" i="6"/>
  <c r="H488" i="6"/>
  <c r="F488" i="6"/>
  <c r="D488" i="6"/>
  <c r="C488" i="6"/>
  <c r="L487" i="6"/>
  <c r="J487" i="6"/>
  <c r="H487" i="6"/>
  <c r="F487" i="6"/>
  <c r="D487" i="6"/>
  <c r="C487" i="6"/>
  <c r="L486" i="6"/>
  <c r="J486" i="6"/>
  <c r="H486" i="6"/>
  <c r="C486" i="6"/>
  <c r="L485" i="6"/>
  <c r="J485" i="6"/>
  <c r="H485" i="6"/>
  <c r="F485" i="6"/>
  <c r="D485" i="6"/>
  <c r="C485" i="6"/>
  <c r="L484" i="6"/>
  <c r="J484" i="6"/>
  <c r="H484" i="6"/>
  <c r="F484" i="6"/>
  <c r="D484" i="6"/>
  <c r="C484" i="6"/>
  <c r="L483" i="6"/>
  <c r="J483" i="6"/>
  <c r="H483" i="6"/>
  <c r="F483" i="6"/>
  <c r="D483" i="6"/>
  <c r="C483" i="6"/>
  <c r="L482" i="6"/>
  <c r="J482" i="6"/>
  <c r="H482" i="6"/>
  <c r="F482" i="6"/>
  <c r="D482" i="6"/>
  <c r="C482" i="6"/>
  <c r="L481" i="6"/>
  <c r="J481" i="6"/>
  <c r="H481" i="6"/>
  <c r="F481" i="6"/>
  <c r="D481" i="6"/>
  <c r="C481" i="6"/>
  <c r="L480" i="6"/>
  <c r="J480" i="6"/>
  <c r="H480" i="6"/>
  <c r="F480" i="6"/>
  <c r="D480" i="6"/>
  <c r="C480" i="6"/>
  <c r="L479" i="6"/>
  <c r="J479" i="6"/>
  <c r="H479" i="6"/>
  <c r="F479" i="6"/>
  <c r="D479" i="6"/>
  <c r="C479" i="6"/>
  <c r="L478" i="6"/>
  <c r="J478" i="6"/>
  <c r="H478" i="6"/>
  <c r="F478" i="6"/>
  <c r="D478" i="6"/>
  <c r="C478" i="6"/>
  <c r="L477" i="6"/>
  <c r="J477" i="6"/>
  <c r="H477" i="6"/>
  <c r="F477" i="6"/>
  <c r="D477" i="6"/>
  <c r="C477" i="6"/>
  <c r="L476" i="6"/>
  <c r="J476" i="6"/>
  <c r="H476" i="6"/>
  <c r="F476" i="6"/>
  <c r="D476" i="6"/>
  <c r="C476" i="6"/>
  <c r="L475" i="6"/>
  <c r="J475" i="6"/>
  <c r="H475" i="6"/>
  <c r="F475" i="6"/>
  <c r="D475" i="6"/>
  <c r="C475" i="6"/>
  <c r="L474" i="6"/>
  <c r="J474" i="6"/>
  <c r="H474" i="6"/>
  <c r="F474" i="6"/>
  <c r="D474" i="6"/>
  <c r="C474" i="6"/>
  <c r="L473" i="6"/>
  <c r="J473" i="6"/>
  <c r="H473" i="6"/>
  <c r="F473" i="6"/>
  <c r="D473" i="6"/>
  <c r="C473" i="6"/>
  <c r="L472" i="6"/>
  <c r="J472" i="6"/>
  <c r="H472" i="6"/>
  <c r="F472" i="6"/>
  <c r="D472" i="6"/>
  <c r="C472" i="6"/>
  <c r="L471" i="6"/>
  <c r="J471" i="6"/>
  <c r="H471" i="6"/>
  <c r="F471" i="6"/>
  <c r="D471" i="6"/>
  <c r="C471" i="6"/>
  <c r="L470" i="6"/>
  <c r="J470" i="6"/>
  <c r="H470" i="6"/>
  <c r="F470" i="6"/>
  <c r="D470" i="6"/>
  <c r="C470" i="6"/>
  <c r="L469" i="6"/>
  <c r="J469" i="6"/>
  <c r="H469" i="6"/>
  <c r="F469" i="6"/>
  <c r="D469" i="6"/>
  <c r="C469" i="6"/>
  <c r="L468" i="6"/>
  <c r="J468" i="6"/>
  <c r="H468" i="6"/>
  <c r="F468" i="6"/>
  <c r="D468" i="6"/>
  <c r="C468" i="6"/>
  <c r="L467" i="6"/>
  <c r="J467" i="6"/>
  <c r="H467" i="6"/>
  <c r="F467" i="6"/>
  <c r="D467" i="6"/>
  <c r="C467" i="6"/>
  <c r="L466" i="6"/>
  <c r="J466" i="6"/>
  <c r="H466" i="6"/>
  <c r="F466" i="6"/>
  <c r="D466" i="6"/>
  <c r="C466" i="6"/>
  <c r="L465" i="6"/>
  <c r="J465" i="6"/>
  <c r="H465" i="6"/>
  <c r="F465" i="6"/>
  <c r="D465" i="6"/>
  <c r="C465" i="6"/>
  <c r="L464" i="6"/>
  <c r="J464" i="6"/>
  <c r="H464" i="6"/>
  <c r="F464" i="6"/>
  <c r="D464" i="6"/>
  <c r="C464" i="6"/>
  <c r="L463" i="6"/>
  <c r="J463" i="6"/>
  <c r="H463" i="6"/>
  <c r="F463" i="6"/>
  <c r="D463" i="6"/>
  <c r="C463" i="6"/>
  <c r="L462" i="6"/>
  <c r="J462" i="6"/>
  <c r="H462" i="6"/>
  <c r="F462" i="6"/>
  <c r="D462" i="6"/>
  <c r="C462" i="6"/>
  <c r="L461" i="6"/>
  <c r="J461" i="6"/>
  <c r="H461" i="6"/>
  <c r="F461" i="6"/>
  <c r="D461" i="6"/>
  <c r="C461" i="6"/>
  <c r="L460" i="6"/>
  <c r="J460" i="6"/>
  <c r="H460" i="6"/>
  <c r="F460" i="6"/>
  <c r="D460" i="6"/>
  <c r="C460" i="6"/>
  <c r="L459" i="6"/>
  <c r="J459" i="6"/>
  <c r="H459" i="6"/>
  <c r="F459" i="6"/>
  <c r="D459" i="6"/>
  <c r="C459" i="6"/>
  <c r="L458" i="6"/>
  <c r="J458" i="6"/>
  <c r="H458" i="6"/>
  <c r="F458" i="6"/>
  <c r="D458" i="6"/>
  <c r="C458" i="6"/>
  <c r="L457" i="6"/>
  <c r="J457" i="6"/>
  <c r="H457" i="6"/>
  <c r="F457" i="6"/>
  <c r="D457" i="6"/>
  <c r="C457" i="6"/>
  <c r="L456" i="6"/>
  <c r="J456" i="6"/>
  <c r="H456" i="6"/>
  <c r="F456" i="6"/>
  <c r="D456" i="6"/>
  <c r="C456" i="6"/>
  <c r="L455" i="6"/>
  <c r="J455" i="6"/>
  <c r="H455" i="6"/>
  <c r="F455" i="6"/>
  <c r="D455" i="6"/>
  <c r="C455" i="6"/>
  <c r="L454" i="6"/>
  <c r="J454" i="6"/>
  <c r="H454" i="6"/>
  <c r="F454" i="6"/>
  <c r="D454" i="6"/>
  <c r="C454" i="6"/>
  <c r="L453" i="6"/>
  <c r="J453" i="6"/>
  <c r="H453" i="6"/>
  <c r="F453" i="6"/>
  <c r="D453" i="6"/>
  <c r="C453" i="6"/>
  <c r="L452" i="6"/>
  <c r="J452" i="6"/>
  <c r="H452" i="6"/>
  <c r="F452" i="6"/>
  <c r="D452" i="6"/>
  <c r="C452" i="6"/>
  <c r="L451" i="6"/>
  <c r="J451" i="6"/>
  <c r="H451" i="6"/>
  <c r="F451" i="6"/>
  <c r="D451" i="6"/>
  <c r="C451" i="6"/>
  <c r="L450" i="6"/>
  <c r="J450" i="6"/>
  <c r="H450" i="6"/>
  <c r="F450" i="6"/>
  <c r="D450" i="6"/>
  <c r="C450" i="6"/>
  <c r="L449" i="6"/>
  <c r="J449" i="6"/>
  <c r="H449" i="6"/>
  <c r="F449" i="6"/>
  <c r="D449" i="6"/>
  <c r="C449" i="6"/>
  <c r="L448" i="6"/>
  <c r="J448" i="6"/>
  <c r="H448" i="6"/>
  <c r="F448" i="6"/>
  <c r="D448" i="6"/>
  <c r="C448" i="6"/>
  <c r="L447" i="6"/>
  <c r="J447" i="6"/>
  <c r="H447" i="6"/>
  <c r="F447" i="6"/>
  <c r="D447" i="6"/>
  <c r="C447" i="6"/>
  <c r="L446" i="6"/>
  <c r="J446" i="6"/>
  <c r="H446" i="6"/>
  <c r="F446" i="6"/>
  <c r="D446" i="6"/>
  <c r="C446" i="6"/>
  <c r="L445" i="6"/>
  <c r="J445" i="6"/>
  <c r="H445" i="6"/>
  <c r="F445" i="6"/>
  <c r="D445" i="6"/>
  <c r="C445" i="6"/>
  <c r="L444" i="6"/>
  <c r="J444" i="6"/>
  <c r="H444" i="6"/>
  <c r="F444" i="6"/>
  <c r="D444" i="6"/>
  <c r="C444" i="6"/>
  <c r="L443" i="6"/>
  <c r="J443" i="6"/>
  <c r="H443" i="6"/>
  <c r="F443" i="6"/>
  <c r="D443" i="6"/>
  <c r="C443" i="6"/>
  <c r="L442" i="6"/>
  <c r="J442" i="6"/>
  <c r="H442" i="6"/>
  <c r="F442" i="6"/>
  <c r="D442" i="6"/>
  <c r="C442" i="6"/>
  <c r="L441" i="6"/>
  <c r="J441" i="6"/>
  <c r="H441" i="6"/>
  <c r="F441" i="6"/>
  <c r="D441" i="6"/>
  <c r="C441" i="6"/>
  <c r="L440" i="6"/>
  <c r="J440" i="6"/>
  <c r="H440" i="6"/>
  <c r="F440" i="6"/>
  <c r="D440" i="6"/>
  <c r="C440" i="6"/>
  <c r="L439" i="6"/>
  <c r="J439" i="6"/>
  <c r="H439" i="6"/>
  <c r="F439" i="6"/>
  <c r="D439" i="6"/>
  <c r="C439" i="6"/>
  <c r="L438" i="6"/>
  <c r="J438" i="6"/>
  <c r="H438" i="6"/>
  <c r="F438" i="6"/>
  <c r="D438" i="6"/>
  <c r="C438" i="6"/>
  <c r="L437" i="6"/>
  <c r="J437" i="6"/>
  <c r="H437" i="6"/>
  <c r="F437" i="6"/>
  <c r="D437" i="6"/>
  <c r="C437" i="6"/>
  <c r="L436" i="6"/>
  <c r="J436" i="6"/>
  <c r="H436" i="6"/>
  <c r="F436" i="6"/>
  <c r="D436" i="6"/>
  <c r="C436" i="6"/>
  <c r="L435" i="6"/>
  <c r="J435" i="6"/>
  <c r="H435" i="6"/>
  <c r="F435" i="6"/>
  <c r="D435" i="6"/>
  <c r="C435" i="6"/>
  <c r="L434" i="6"/>
  <c r="J434" i="6"/>
  <c r="H434" i="6"/>
  <c r="F434" i="6"/>
  <c r="D434" i="6"/>
  <c r="C434" i="6"/>
  <c r="L433" i="6"/>
  <c r="J433" i="6"/>
  <c r="H433" i="6"/>
  <c r="F433" i="6"/>
  <c r="D433" i="6"/>
  <c r="C433" i="6"/>
  <c r="L432" i="6"/>
  <c r="J432" i="6"/>
  <c r="H432" i="6"/>
  <c r="F432" i="6"/>
  <c r="D432" i="6"/>
  <c r="C432" i="6"/>
  <c r="L431" i="6"/>
  <c r="J431" i="6"/>
  <c r="H431" i="6"/>
  <c r="F431" i="6"/>
  <c r="D431" i="6"/>
  <c r="C431" i="6"/>
  <c r="L430" i="6"/>
  <c r="J430" i="6"/>
  <c r="H430" i="6"/>
  <c r="F430" i="6"/>
  <c r="D430" i="6"/>
  <c r="C430" i="6"/>
  <c r="L429" i="6"/>
  <c r="J429" i="6"/>
  <c r="H429" i="6"/>
  <c r="F429" i="6"/>
  <c r="D429" i="6"/>
  <c r="C429" i="6"/>
  <c r="L428" i="6"/>
  <c r="J428" i="6"/>
  <c r="H428" i="6"/>
  <c r="F428" i="6"/>
  <c r="D428" i="6"/>
  <c r="C428" i="6"/>
  <c r="L427" i="6"/>
  <c r="J427" i="6"/>
  <c r="H427" i="6"/>
  <c r="F427" i="6"/>
  <c r="D427" i="6"/>
  <c r="C427" i="6"/>
  <c r="L426" i="6"/>
  <c r="J426" i="6"/>
  <c r="H426" i="6"/>
  <c r="F426" i="6"/>
  <c r="D426" i="6"/>
  <c r="C426" i="6"/>
  <c r="L425" i="6"/>
  <c r="J425" i="6"/>
  <c r="H425" i="6"/>
  <c r="F425" i="6"/>
  <c r="D425" i="6"/>
  <c r="C425" i="6"/>
  <c r="L424" i="6"/>
  <c r="J424" i="6"/>
  <c r="H424" i="6"/>
  <c r="F424" i="6"/>
  <c r="D424" i="6"/>
  <c r="C424" i="6"/>
  <c r="L423" i="6"/>
  <c r="J423" i="6"/>
  <c r="H423" i="6"/>
  <c r="F423" i="6"/>
  <c r="D423" i="6"/>
  <c r="C423" i="6"/>
  <c r="L422" i="6"/>
  <c r="J422" i="6"/>
  <c r="H422" i="6"/>
  <c r="F422" i="6"/>
  <c r="D422" i="6"/>
  <c r="C422" i="6"/>
  <c r="L421" i="6"/>
  <c r="J421" i="6"/>
  <c r="H421" i="6"/>
  <c r="F421" i="6"/>
  <c r="D421" i="6"/>
  <c r="C421" i="6"/>
  <c r="L420" i="6"/>
  <c r="J420" i="6"/>
  <c r="H420" i="6"/>
  <c r="F420" i="6"/>
  <c r="D420" i="6"/>
  <c r="C420" i="6"/>
  <c r="F419" i="6"/>
  <c r="D419" i="6"/>
  <c r="C419" i="6"/>
  <c r="L418" i="6"/>
  <c r="J418" i="6"/>
  <c r="H418" i="6"/>
  <c r="F418" i="6"/>
  <c r="D418" i="6"/>
  <c r="C418" i="6"/>
  <c r="L417" i="6"/>
  <c r="J417" i="6"/>
  <c r="H417" i="6"/>
  <c r="F417" i="6"/>
  <c r="D417" i="6"/>
  <c r="C417" i="6"/>
  <c r="L416" i="6"/>
  <c r="J416" i="6"/>
  <c r="H416" i="6"/>
  <c r="F416" i="6"/>
  <c r="D416" i="6"/>
  <c r="C416" i="6"/>
  <c r="L415" i="6"/>
  <c r="J415" i="6"/>
  <c r="H415" i="6"/>
  <c r="F415" i="6"/>
  <c r="D415" i="6"/>
  <c r="C415" i="6"/>
  <c r="L414" i="6"/>
  <c r="J414" i="6"/>
  <c r="H414" i="6"/>
  <c r="F414" i="6"/>
  <c r="D414" i="6"/>
  <c r="C414" i="6"/>
  <c r="L413" i="6"/>
  <c r="J413" i="6"/>
  <c r="H413" i="6"/>
  <c r="F413" i="6"/>
  <c r="D413" i="6"/>
  <c r="C413" i="6"/>
  <c r="L412" i="6"/>
  <c r="J412" i="6"/>
  <c r="H412" i="6"/>
  <c r="F412" i="6"/>
  <c r="D412" i="6"/>
  <c r="C412" i="6"/>
  <c r="L411" i="6"/>
  <c r="J411" i="6"/>
  <c r="H411" i="6"/>
  <c r="F411" i="6"/>
  <c r="D411" i="6"/>
  <c r="C411" i="6"/>
  <c r="L410" i="6"/>
  <c r="J410" i="6"/>
  <c r="H410" i="6"/>
  <c r="F410" i="6"/>
  <c r="D410" i="6"/>
  <c r="C410" i="6"/>
  <c r="J409" i="6"/>
  <c r="H409" i="6"/>
  <c r="F409" i="6"/>
  <c r="D409" i="6"/>
  <c r="C409" i="6"/>
  <c r="L408" i="6"/>
  <c r="J408" i="6"/>
  <c r="H408" i="6"/>
  <c r="F408" i="6"/>
  <c r="D408" i="6"/>
  <c r="C408" i="6"/>
  <c r="L407" i="6"/>
  <c r="J407" i="6"/>
  <c r="H407" i="6"/>
  <c r="F407" i="6"/>
  <c r="D407" i="6"/>
  <c r="C407" i="6"/>
  <c r="L406" i="6"/>
  <c r="J406" i="6"/>
  <c r="H406" i="6"/>
  <c r="F406" i="6"/>
  <c r="D406" i="6"/>
  <c r="C406" i="6"/>
  <c r="F405" i="6"/>
  <c r="D405" i="6"/>
  <c r="C405" i="6"/>
  <c r="L404" i="6"/>
  <c r="J404" i="6"/>
  <c r="H404" i="6"/>
  <c r="F404" i="6"/>
  <c r="D404" i="6"/>
  <c r="C404" i="6"/>
  <c r="L403" i="6"/>
  <c r="J403" i="6"/>
  <c r="H403" i="6"/>
  <c r="F403" i="6"/>
  <c r="D403" i="6"/>
  <c r="C403" i="6"/>
  <c r="L402" i="6"/>
  <c r="J402" i="6"/>
  <c r="H402" i="6"/>
  <c r="F402" i="6"/>
  <c r="D402" i="6"/>
  <c r="C402" i="6"/>
  <c r="L401" i="6"/>
  <c r="J401" i="6"/>
  <c r="H401" i="6"/>
  <c r="F401" i="6"/>
  <c r="D401" i="6"/>
  <c r="C401" i="6"/>
  <c r="L400" i="6"/>
  <c r="J400" i="6"/>
  <c r="H400" i="6"/>
  <c r="F400" i="6"/>
  <c r="D400" i="6"/>
  <c r="C400" i="6"/>
  <c r="L399" i="6"/>
  <c r="J399" i="6"/>
  <c r="H399" i="6"/>
  <c r="F399" i="6"/>
  <c r="D399" i="6"/>
  <c r="C399" i="6"/>
  <c r="L398" i="6"/>
  <c r="J398" i="6"/>
  <c r="H398" i="6"/>
  <c r="F398" i="6"/>
  <c r="D398" i="6"/>
  <c r="C398" i="6"/>
  <c r="L397" i="6"/>
  <c r="J397" i="6"/>
  <c r="H397" i="6"/>
  <c r="F397" i="6"/>
  <c r="D397" i="6"/>
  <c r="C397" i="6"/>
  <c r="L396" i="6"/>
  <c r="J396" i="6"/>
  <c r="H396" i="6"/>
  <c r="F396" i="6"/>
  <c r="D396" i="6"/>
  <c r="C396" i="6"/>
  <c r="L395" i="6"/>
  <c r="J395" i="6"/>
  <c r="H395" i="6"/>
  <c r="F395" i="6"/>
  <c r="D395" i="6"/>
  <c r="C395" i="6"/>
  <c r="L394" i="6"/>
  <c r="J394" i="6"/>
  <c r="H394" i="6"/>
  <c r="F394" i="6"/>
  <c r="D394" i="6"/>
  <c r="C394" i="6"/>
  <c r="L393" i="6"/>
  <c r="J393" i="6"/>
  <c r="H393" i="6"/>
  <c r="F393" i="6"/>
  <c r="D393" i="6"/>
  <c r="C393" i="6"/>
  <c r="L392" i="6"/>
  <c r="J392" i="6"/>
  <c r="H392" i="6"/>
  <c r="F392" i="6"/>
  <c r="D392" i="6"/>
  <c r="C392" i="6"/>
  <c r="L391" i="6"/>
  <c r="J391" i="6"/>
  <c r="H391" i="6"/>
  <c r="F391" i="6"/>
  <c r="D391" i="6"/>
  <c r="C391" i="6"/>
  <c r="L390" i="6"/>
  <c r="J390" i="6"/>
  <c r="H390" i="6"/>
  <c r="F390" i="6"/>
  <c r="D390" i="6"/>
  <c r="C390" i="6"/>
  <c r="L389" i="6"/>
  <c r="J389" i="6"/>
  <c r="H389" i="6"/>
  <c r="F389" i="6"/>
  <c r="D389" i="6"/>
  <c r="C389" i="6"/>
  <c r="F388" i="6"/>
  <c r="D388" i="6"/>
  <c r="C388" i="6"/>
  <c r="L387" i="6"/>
  <c r="J387" i="6"/>
  <c r="H387" i="6"/>
  <c r="F387" i="6"/>
  <c r="D387" i="6"/>
  <c r="C387" i="6"/>
  <c r="L386" i="6"/>
  <c r="J386" i="6"/>
  <c r="H386" i="6"/>
  <c r="F386" i="6"/>
  <c r="D386" i="6"/>
  <c r="C386" i="6"/>
  <c r="L385" i="6"/>
  <c r="J385" i="6"/>
  <c r="H385" i="6"/>
  <c r="F385" i="6"/>
  <c r="D385" i="6"/>
  <c r="C385" i="6"/>
  <c r="L384" i="6"/>
  <c r="J384" i="6"/>
  <c r="H384" i="6"/>
  <c r="F384" i="6"/>
  <c r="D384" i="6"/>
  <c r="C384" i="6"/>
  <c r="L383" i="6"/>
  <c r="J383" i="6"/>
  <c r="H383" i="6"/>
  <c r="F383" i="6"/>
  <c r="D383" i="6"/>
  <c r="C383" i="6"/>
  <c r="L382" i="6"/>
  <c r="J382" i="6"/>
  <c r="H382" i="6"/>
  <c r="F382" i="6"/>
  <c r="D382" i="6"/>
  <c r="C382" i="6"/>
  <c r="L381" i="6"/>
  <c r="J381" i="6"/>
  <c r="H381" i="6"/>
  <c r="F381" i="6"/>
  <c r="D381" i="6"/>
  <c r="C381" i="6"/>
  <c r="L380" i="6"/>
  <c r="J380" i="6"/>
  <c r="H380" i="6"/>
  <c r="F380" i="6"/>
  <c r="D380" i="6"/>
  <c r="C380" i="6"/>
  <c r="L379" i="6"/>
  <c r="J379" i="6"/>
  <c r="H379" i="6"/>
  <c r="F379" i="6"/>
  <c r="D379" i="6"/>
  <c r="C379" i="6"/>
  <c r="L378" i="6"/>
  <c r="J378" i="6"/>
  <c r="H378" i="6"/>
  <c r="F378" i="6"/>
  <c r="D378" i="6"/>
  <c r="C378" i="6"/>
  <c r="L377" i="6"/>
  <c r="J377" i="6"/>
  <c r="H377" i="6"/>
  <c r="F377" i="6"/>
  <c r="D377" i="6"/>
  <c r="C377" i="6"/>
  <c r="L376" i="6"/>
  <c r="J376" i="6"/>
  <c r="H376" i="6"/>
  <c r="F376" i="6"/>
  <c r="D376" i="6"/>
  <c r="C376" i="6"/>
  <c r="L375" i="6"/>
  <c r="J375" i="6"/>
  <c r="H375" i="6"/>
  <c r="F375" i="6"/>
  <c r="D375" i="6"/>
  <c r="C375" i="6"/>
  <c r="L374" i="6"/>
  <c r="J374" i="6"/>
  <c r="H374" i="6"/>
  <c r="F374" i="6"/>
  <c r="D374" i="6"/>
  <c r="C374" i="6"/>
  <c r="L373" i="6"/>
  <c r="J373" i="6"/>
  <c r="H373" i="6"/>
  <c r="F373" i="6"/>
  <c r="D373" i="6"/>
  <c r="C373" i="6"/>
  <c r="L372" i="6"/>
  <c r="J372" i="6"/>
  <c r="H372" i="6"/>
  <c r="F372" i="6"/>
  <c r="D372" i="6"/>
  <c r="C372" i="6"/>
  <c r="L371" i="6"/>
  <c r="J371" i="6"/>
  <c r="H371" i="6"/>
  <c r="F371" i="6"/>
  <c r="D371" i="6"/>
  <c r="C371" i="6"/>
  <c r="L370" i="6"/>
  <c r="J370" i="6"/>
  <c r="H370" i="6"/>
  <c r="F370" i="6"/>
  <c r="D370" i="6"/>
  <c r="C370" i="6"/>
  <c r="L369" i="6"/>
  <c r="J369" i="6"/>
  <c r="H369" i="6"/>
  <c r="F369" i="6"/>
  <c r="D369" i="6"/>
  <c r="C369" i="6"/>
  <c r="L368" i="6"/>
  <c r="J368" i="6"/>
  <c r="H368" i="6"/>
  <c r="F368" i="6"/>
  <c r="D368" i="6"/>
  <c r="C368" i="6"/>
  <c r="L367" i="6"/>
  <c r="J367" i="6"/>
  <c r="H367" i="6"/>
  <c r="F367" i="6"/>
  <c r="D367" i="6"/>
  <c r="C367" i="6"/>
  <c r="J366" i="6"/>
  <c r="H366" i="6"/>
  <c r="F366" i="6"/>
  <c r="D366" i="6"/>
  <c r="C366" i="6"/>
  <c r="L365" i="6"/>
  <c r="J365" i="6"/>
  <c r="H365" i="6"/>
  <c r="F365" i="6"/>
  <c r="D365" i="6"/>
  <c r="C365" i="6"/>
  <c r="L364" i="6"/>
  <c r="J364" i="6"/>
  <c r="H364" i="6"/>
  <c r="F364" i="6"/>
  <c r="D364" i="6"/>
  <c r="C364" i="6"/>
  <c r="L363" i="6"/>
  <c r="J363" i="6"/>
  <c r="H363" i="6"/>
  <c r="F363" i="6"/>
  <c r="D363" i="6"/>
  <c r="C363" i="6"/>
  <c r="L362" i="6"/>
  <c r="J362" i="6"/>
  <c r="H362" i="6"/>
  <c r="F362" i="6"/>
  <c r="D362" i="6"/>
  <c r="C362" i="6"/>
  <c r="L361" i="6"/>
  <c r="J361" i="6"/>
  <c r="H361" i="6"/>
  <c r="F361" i="6"/>
  <c r="D361" i="6"/>
  <c r="C361" i="6"/>
  <c r="L360" i="6"/>
  <c r="J360" i="6"/>
  <c r="H360" i="6"/>
  <c r="F360" i="6"/>
  <c r="D360" i="6"/>
  <c r="C360" i="6"/>
  <c r="L359" i="6"/>
  <c r="J359" i="6"/>
  <c r="H359" i="6"/>
  <c r="F359" i="6"/>
  <c r="D359" i="6"/>
  <c r="C359" i="6"/>
  <c r="L358" i="6"/>
  <c r="J358" i="6"/>
  <c r="H358" i="6"/>
  <c r="F358" i="6"/>
  <c r="D358" i="6"/>
  <c r="C358" i="6"/>
  <c r="L357" i="6"/>
  <c r="J357" i="6"/>
  <c r="H357" i="6"/>
  <c r="F357" i="6"/>
  <c r="D357" i="6"/>
  <c r="C357" i="6"/>
  <c r="L356" i="6"/>
  <c r="J356" i="6"/>
  <c r="H356" i="6"/>
  <c r="F356" i="6"/>
  <c r="D356" i="6"/>
  <c r="C356" i="6"/>
  <c r="L355" i="6"/>
  <c r="J355" i="6"/>
  <c r="H355" i="6"/>
  <c r="F355" i="6"/>
  <c r="D355" i="6"/>
  <c r="C355" i="6"/>
  <c r="L354" i="6"/>
  <c r="J354" i="6"/>
  <c r="H354" i="6"/>
  <c r="F354" i="6"/>
  <c r="D354" i="6"/>
  <c r="C354" i="6"/>
  <c r="L353" i="6"/>
  <c r="J353" i="6"/>
  <c r="H353" i="6"/>
  <c r="F353" i="6"/>
  <c r="D353" i="6"/>
  <c r="C353" i="6"/>
  <c r="L352" i="6"/>
  <c r="J352" i="6"/>
  <c r="H352" i="6"/>
  <c r="F352" i="6"/>
  <c r="D352" i="6"/>
  <c r="C352" i="6"/>
  <c r="L351" i="6"/>
  <c r="J351" i="6"/>
  <c r="H351" i="6"/>
  <c r="F351" i="6"/>
  <c r="D351" i="6"/>
  <c r="C351" i="6"/>
  <c r="L350" i="6"/>
  <c r="J350" i="6"/>
  <c r="H350" i="6"/>
  <c r="F350" i="6"/>
  <c r="D350" i="6"/>
  <c r="C350" i="6"/>
  <c r="L349" i="6"/>
  <c r="J349" i="6"/>
  <c r="H349" i="6"/>
  <c r="F349" i="6"/>
  <c r="D349" i="6"/>
  <c r="C349" i="6"/>
  <c r="L348" i="6"/>
  <c r="J348" i="6"/>
  <c r="H348" i="6"/>
  <c r="F348" i="6"/>
  <c r="D348" i="6"/>
  <c r="C348" i="6"/>
  <c r="L347" i="6"/>
  <c r="J347" i="6"/>
  <c r="H347" i="6"/>
  <c r="F347" i="6"/>
  <c r="D347" i="6"/>
  <c r="C347" i="6"/>
  <c r="L346" i="6"/>
  <c r="J346" i="6"/>
  <c r="H346" i="6"/>
  <c r="F346" i="6"/>
  <c r="D346" i="6"/>
  <c r="C346" i="6"/>
  <c r="L345" i="6"/>
  <c r="J345" i="6"/>
  <c r="H345" i="6"/>
  <c r="F345" i="6"/>
  <c r="D345" i="6"/>
  <c r="C345" i="6"/>
  <c r="L344" i="6"/>
  <c r="J344" i="6"/>
  <c r="H344" i="6"/>
  <c r="F344" i="6"/>
  <c r="D344" i="6"/>
  <c r="C344" i="6"/>
  <c r="L343" i="6"/>
  <c r="J343" i="6"/>
  <c r="H343" i="6"/>
  <c r="F343" i="6"/>
  <c r="D343" i="6"/>
  <c r="C343" i="6"/>
  <c r="J342" i="6"/>
  <c r="H342" i="6"/>
  <c r="F342" i="6"/>
  <c r="D342" i="6"/>
  <c r="C342" i="6"/>
  <c r="L341" i="6"/>
  <c r="J341" i="6"/>
  <c r="H341" i="6"/>
  <c r="F341" i="6"/>
  <c r="D341" i="6"/>
  <c r="C341" i="6"/>
  <c r="L340" i="6"/>
  <c r="J340" i="6"/>
  <c r="H340" i="6"/>
  <c r="F340" i="6"/>
  <c r="D340" i="6"/>
  <c r="C340" i="6"/>
  <c r="L339" i="6"/>
  <c r="J339" i="6"/>
  <c r="H339" i="6"/>
  <c r="F339" i="6"/>
  <c r="D339" i="6"/>
  <c r="C339" i="6"/>
  <c r="L338" i="6"/>
  <c r="J338" i="6"/>
  <c r="H338" i="6"/>
  <c r="F338" i="6"/>
  <c r="D338" i="6"/>
  <c r="C338" i="6"/>
  <c r="L337" i="6"/>
  <c r="J337" i="6"/>
  <c r="H337" i="6"/>
  <c r="F337" i="6"/>
  <c r="D337" i="6"/>
  <c r="C337" i="6"/>
  <c r="L336" i="6"/>
  <c r="J336" i="6"/>
  <c r="H336" i="6"/>
  <c r="F336" i="6"/>
  <c r="D336" i="6"/>
  <c r="C336" i="6"/>
  <c r="L335" i="6"/>
  <c r="J335" i="6"/>
  <c r="H335" i="6"/>
  <c r="F335" i="6"/>
  <c r="D335" i="6"/>
  <c r="C335" i="6"/>
  <c r="L334" i="6"/>
  <c r="J334" i="6"/>
  <c r="H334" i="6"/>
  <c r="F334" i="6"/>
  <c r="D334" i="6"/>
  <c r="C334" i="6"/>
  <c r="L333" i="6"/>
  <c r="J333" i="6"/>
  <c r="H333" i="6"/>
  <c r="F333" i="6"/>
  <c r="D333" i="6"/>
  <c r="C333" i="6"/>
  <c r="L332" i="6"/>
  <c r="J332" i="6"/>
  <c r="H332" i="6"/>
  <c r="F332" i="6"/>
  <c r="D332" i="6"/>
  <c r="C332" i="6"/>
  <c r="L331" i="6"/>
  <c r="J331" i="6"/>
  <c r="H331" i="6"/>
  <c r="F331" i="6"/>
  <c r="D331" i="6"/>
  <c r="C331" i="6"/>
  <c r="L330" i="6"/>
  <c r="J330" i="6"/>
  <c r="H330" i="6"/>
  <c r="F330" i="6"/>
  <c r="D330" i="6"/>
  <c r="C330" i="6"/>
  <c r="L329" i="6"/>
  <c r="J329" i="6"/>
  <c r="H329" i="6"/>
  <c r="F329" i="6"/>
  <c r="D329" i="6"/>
  <c r="C329" i="6"/>
  <c r="L328" i="6"/>
  <c r="J328" i="6"/>
  <c r="H328" i="6"/>
  <c r="F328" i="6"/>
  <c r="D328" i="6"/>
  <c r="C328" i="6"/>
  <c r="L327" i="6"/>
  <c r="J327" i="6"/>
  <c r="H327" i="6"/>
  <c r="F327" i="6"/>
  <c r="D327" i="6"/>
  <c r="C327" i="6"/>
  <c r="L326" i="6"/>
  <c r="J326" i="6"/>
  <c r="H326" i="6"/>
  <c r="F326" i="6"/>
  <c r="D326" i="6"/>
  <c r="C326" i="6"/>
  <c r="L325" i="6"/>
  <c r="J325" i="6"/>
  <c r="H325" i="6"/>
  <c r="F325" i="6"/>
  <c r="D325" i="6"/>
  <c r="C325" i="6"/>
  <c r="L324" i="6"/>
  <c r="J324" i="6"/>
  <c r="H324" i="6"/>
  <c r="F324" i="6"/>
  <c r="D324" i="6"/>
  <c r="C324" i="6"/>
  <c r="L323" i="6"/>
  <c r="J323" i="6"/>
  <c r="H323" i="6"/>
  <c r="F323" i="6"/>
  <c r="D323" i="6"/>
  <c r="C323" i="6"/>
  <c r="L322" i="6"/>
  <c r="J322" i="6"/>
  <c r="H322" i="6"/>
  <c r="F322" i="6"/>
  <c r="D322" i="6"/>
  <c r="C322" i="6"/>
  <c r="L321" i="6"/>
  <c r="J321" i="6"/>
  <c r="H321" i="6"/>
  <c r="F321" i="6"/>
  <c r="D321" i="6"/>
  <c r="C321" i="6"/>
  <c r="L320" i="6"/>
  <c r="J320" i="6"/>
  <c r="H320" i="6"/>
  <c r="F320" i="6"/>
  <c r="D320" i="6"/>
  <c r="C320" i="6"/>
  <c r="L319" i="6"/>
  <c r="J319" i="6"/>
  <c r="H319" i="6"/>
  <c r="F319" i="6"/>
  <c r="D319" i="6"/>
  <c r="C319" i="6"/>
  <c r="L318" i="6"/>
  <c r="J318" i="6"/>
  <c r="H318" i="6"/>
  <c r="F318" i="6"/>
  <c r="D318" i="6"/>
  <c r="C318" i="6"/>
  <c r="L317" i="6"/>
  <c r="J317" i="6"/>
  <c r="H317" i="6"/>
  <c r="F317" i="6"/>
  <c r="D317" i="6"/>
  <c r="C317" i="6"/>
  <c r="L316" i="6"/>
  <c r="J316" i="6"/>
  <c r="H316" i="6"/>
  <c r="F316" i="6"/>
  <c r="D316" i="6"/>
  <c r="C316" i="6"/>
  <c r="L315" i="6"/>
  <c r="J315" i="6"/>
  <c r="H315" i="6"/>
  <c r="F315" i="6"/>
  <c r="D315" i="6"/>
  <c r="C315" i="6"/>
  <c r="L314" i="6"/>
  <c r="J314" i="6"/>
  <c r="H314" i="6"/>
  <c r="F314" i="6"/>
  <c r="D314" i="6"/>
  <c r="C314" i="6"/>
  <c r="L313" i="6"/>
  <c r="J313" i="6"/>
  <c r="H313" i="6"/>
  <c r="F313" i="6"/>
  <c r="D313" i="6"/>
  <c r="C313" i="6"/>
  <c r="L312" i="6"/>
  <c r="J312" i="6"/>
  <c r="H312" i="6"/>
  <c r="F312" i="6"/>
  <c r="D312" i="6"/>
  <c r="C312" i="6"/>
  <c r="L311" i="6"/>
  <c r="J311" i="6"/>
  <c r="H311" i="6"/>
  <c r="F311" i="6"/>
  <c r="D311" i="6"/>
  <c r="C311" i="6"/>
  <c r="L310" i="6"/>
  <c r="J310" i="6"/>
  <c r="H310" i="6"/>
  <c r="F310" i="6"/>
  <c r="D310" i="6"/>
  <c r="C310" i="6"/>
  <c r="L309" i="6"/>
  <c r="J309" i="6"/>
  <c r="H309" i="6"/>
  <c r="F309" i="6"/>
  <c r="D309" i="6"/>
  <c r="C309" i="6"/>
  <c r="L308" i="6"/>
  <c r="J308" i="6"/>
  <c r="H308" i="6"/>
  <c r="F308" i="6"/>
  <c r="D308" i="6"/>
  <c r="C308" i="6"/>
  <c r="L307" i="6"/>
  <c r="J307" i="6"/>
  <c r="H307" i="6"/>
  <c r="F307" i="6"/>
  <c r="D307" i="6"/>
  <c r="C307" i="6"/>
  <c r="L306" i="6"/>
  <c r="J306" i="6"/>
  <c r="H306" i="6"/>
  <c r="F306" i="6"/>
  <c r="D306" i="6"/>
  <c r="C306" i="6"/>
  <c r="L305" i="6"/>
  <c r="J305" i="6"/>
  <c r="H305" i="6"/>
  <c r="F305" i="6"/>
  <c r="D305" i="6"/>
  <c r="C305" i="6"/>
  <c r="L304" i="6"/>
  <c r="J304" i="6"/>
  <c r="H304" i="6"/>
  <c r="F304" i="6"/>
  <c r="D304" i="6"/>
  <c r="C304" i="6"/>
  <c r="L303" i="6"/>
  <c r="J303" i="6"/>
  <c r="H303" i="6"/>
  <c r="F303" i="6"/>
  <c r="D303" i="6"/>
  <c r="C303" i="6"/>
  <c r="L302" i="6"/>
  <c r="J302" i="6"/>
  <c r="H302" i="6"/>
  <c r="F302" i="6"/>
  <c r="D302" i="6"/>
  <c r="C302" i="6"/>
  <c r="L301" i="6"/>
  <c r="J301" i="6"/>
  <c r="H301" i="6"/>
  <c r="F301" i="6"/>
  <c r="D301" i="6"/>
  <c r="C301" i="6"/>
  <c r="L300" i="6"/>
  <c r="J300" i="6"/>
  <c r="H300" i="6"/>
  <c r="F300" i="6"/>
  <c r="D300" i="6"/>
  <c r="C300" i="6"/>
  <c r="L299" i="6"/>
  <c r="J299" i="6"/>
  <c r="H299" i="6"/>
  <c r="F299" i="6"/>
  <c r="D299" i="6"/>
  <c r="C299" i="6"/>
  <c r="L298" i="6"/>
  <c r="J298" i="6"/>
  <c r="H298" i="6"/>
  <c r="F298" i="6"/>
  <c r="D298" i="6"/>
  <c r="C298" i="6"/>
  <c r="L297" i="6"/>
  <c r="J297" i="6"/>
  <c r="H297" i="6"/>
  <c r="F297" i="6"/>
  <c r="D297" i="6"/>
  <c r="C297" i="6"/>
  <c r="L296" i="6"/>
  <c r="J296" i="6"/>
  <c r="H296" i="6"/>
  <c r="F296" i="6"/>
  <c r="D296" i="6"/>
  <c r="C296" i="6"/>
  <c r="L295" i="6"/>
  <c r="J295" i="6"/>
  <c r="H295" i="6"/>
  <c r="F295" i="6"/>
  <c r="D295" i="6"/>
  <c r="C295" i="6"/>
  <c r="L294" i="6"/>
  <c r="J294" i="6"/>
  <c r="H294" i="6"/>
  <c r="F294" i="6"/>
  <c r="D294" i="6"/>
  <c r="C294" i="6"/>
  <c r="L293" i="6"/>
  <c r="J293" i="6"/>
  <c r="H293" i="6"/>
  <c r="F293" i="6"/>
  <c r="D293" i="6"/>
  <c r="C293" i="6"/>
  <c r="L292" i="6"/>
  <c r="J292" i="6"/>
  <c r="H292" i="6"/>
  <c r="F292" i="6"/>
  <c r="D292" i="6"/>
  <c r="C292" i="6"/>
  <c r="L291" i="6"/>
  <c r="J291" i="6"/>
  <c r="H291" i="6"/>
  <c r="F291" i="6"/>
  <c r="D291" i="6"/>
  <c r="C291" i="6"/>
  <c r="L290" i="6"/>
  <c r="J290" i="6"/>
  <c r="H290" i="6"/>
  <c r="F290" i="6"/>
  <c r="D290" i="6"/>
  <c r="C290" i="6"/>
  <c r="L289" i="6"/>
  <c r="J289" i="6"/>
  <c r="H289" i="6"/>
  <c r="F289" i="6"/>
  <c r="D289" i="6"/>
  <c r="C289" i="6"/>
  <c r="L288" i="6"/>
  <c r="J288" i="6"/>
  <c r="H288" i="6"/>
  <c r="F288" i="6"/>
  <c r="D288" i="6"/>
  <c r="C288" i="6"/>
  <c r="L287" i="6"/>
  <c r="J287" i="6"/>
  <c r="H287" i="6"/>
  <c r="F287" i="6"/>
  <c r="D287" i="6"/>
  <c r="C287" i="6"/>
  <c r="L286" i="6"/>
  <c r="J286" i="6"/>
  <c r="H286" i="6"/>
  <c r="F286" i="6"/>
  <c r="D286" i="6"/>
  <c r="C286" i="6"/>
  <c r="L285" i="6"/>
  <c r="J285" i="6"/>
  <c r="H285" i="6"/>
  <c r="F285" i="6"/>
  <c r="D285" i="6"/>
  <c r="C285" i="6"/>
  <c r="L284" i="6"/>
  <c r="J284" i="6"/>
  <c r="H284" i="6"/>
  <c r="F284" i="6"/>
  <c r="D284" i="6"/>
  <c r="C284" i="6"/>
  <c r="L283" i="6"/>
  <c r="J283" i="6"/>
  <c r="H283" i="6"/>
  <c r="F283" i="6"/>
  <c r="D283" i="6"/>
  <c r="C283" i="6"/>
  <c r="L282" i="6"/>
  <c r="J282" i="6"/>
  <c r="H282" i="6"/>
  <c r="F282" i="6"/>
  <c r="D282" i="6"/>
  <c r="C282" i="6"/>
  <c r="L281" i="6"/>
  <c r="J281" i="6"/>
  <c r="H281" i="6"/>
  <c r="F281" i="6"/>
  <c r="D281" i="6"/>
  <c r="C281" i="6"/>
  <c r="L280" i="6"/>
  <c r="J280" i="6"/>
  <c r="H280" i="6"/>
  <c r="F280" i="6"/>
  <c r="D280" i="6"/>
  <c r="C280" i="6"/>
  <c r="L279" i="6"/>
  <c r="J279" i="6"/>
  <c r="H279" i="6"/>
  <c r="F279" i="6"/>
  <c r="D279" i="6"/>
  <c r="C279" i="6"/>
  <c r="L278" i="6"/>
  <c r="J278" i="6"/>
  <c r="H278" i="6"/>
  <c r="F278" i="6"/>
  <c r="D278" i="6"/>
  <c r="C278" i="6"/>
  <c r="L277" i="6"/>
  <c r="J277" i="6"/>
  <c r="H277" i="6"/>
  <c r="F277" i="6"/>
  <c r="D277" i="6"/>
  <c r="C277" i="6"/>
  <c r="L276" i="6"/>
  <c r="J276" i="6"/>
  <c r="H276" i="6"/>
  <c r="F276" i="6"/>
  <c r="D276" i="6"/>
  <c r="C276" i="6"/>
  <c r="L275" i="6"/>
  <c r="J275" i="6"/>
  <c r="H275" i="6"/>
  <c r="F275" i="6"/>
  <c r="D275" i="6"/>
  <c r="C275" i="6"/>
  <c r="L274" i="6"/>
  <c r="J274" i="6"/>
  <c r="H274" i="6"/>
  <c r="F274" i="6"/>
  <c r="D274" i="6"/>
  <c r="C274" i="6"/>
  <c r="L273" i="6"/>
  <c r="J273" i="6"/>
  <c r="H273" i="6"/>
  <c r="F273" i="6"/>
  <c r="D273" i="6"/>
  <c r="C273" i="6"/>
  <c r="L272" i="6"/>
  <c r="J272" i="6"/>
  <c r="H272" i="6"/>
  <c r="F272" i="6"/>
  <c r="D272" i="6"/>
  <c r="C272" i="6"/>
  <c r="L271" i="6"/>
  <c r="J271" i="6"/>
  <c r="H271" i="6"/>
  <c r="F271" i="6"/>
  <c r="D271" i="6"/>
  <c r="C271" i="6"/>
  <c r="L270" i="6"/>
  <c r="J270" i="6"/>
  <c r="H270" i="6"/>
  <c r="F270" i="6"/>
  <c r="D270" i="6"/>
  <c r="C270" i="6"/>
  <c r="L269" i="6"/>
  <c r="J269" i="6"/>
  <c r="H269" i="6"/>
  <c r="F269" i="6"/>
  <c r="D269" i="6"/>
  <c r="C269" i="6"/>
  <c r="L268" i="6"/>
  <c r="J268" i="6"/>
  <c r="H268" i="6"/>
  <c r="F268" i="6"/>
  <c r="D268" i="6"/>
  <c r="C268" i="6"/>
  <c r="L267" i="6"/>
  <c r="J267" i="6"/>
  <c r="H267" i="6"/>
  <c r="F267" i="6"/>
  <c r="D267" i="6"/>
  <c r="C267" i="6"/>
  <c r="L266" i="6"/>
  <c r="J266" i="6"/>
  <c r="H266" i="6"/>
  <c r="F266" i="6"/>
  <c r="D266" i="6"/>
  <c r="C266" i="6"/>
  <c r="L265" i="6"/>
  <c r="J265" i="6"/>
  <c r="H265" i="6"/>
  <c r="F265" i="6"/>
  <c r="D265" i="6"/>
  <c r="C265" i="6"/>
  <c r="L264" i="6"/>
  <c r="J264" i="6"/>
  <c r="H264" i="6"/>
  <c r="F264" i="6"/>
  <c r="D264" i="6"/>
  <c r="C264" i="6"/>
  <c r="L263" i="6"/>
  <c r="J263" i="6"/>
  <c r="H263" i="6"/>
  <c r="F263" i="6"/>
  <c r="D263" i="6"/>
  <c r="C263" i="6"/>
  <c r="L262" i="6"/>
  <c r="J262" i="6"/>
  <c r="H262" i="6"/>
  <c r="F262" i="6"/>
  <c r="D262" i="6"/>
  <c r="C262" i="6"/>
  <c r="L261" i="6"/>
  <c r="J261" i="6"/>
  <c r="H261" i="6"/>
  <c r="F261" i="6"/>
  <c r="D261" i="6"/>
  <c r="C261" i="6"/>
  <c r="L260" i="6"/>
  <c r="J260" i="6"/>
  <c r="H260" i="6"/>
  <c r="F260" i="6"/>
  <c r="D260" i="6"/>
  <c r="C260" i="6"/>
  <c r="L259" i="6"/>
  <c r="J259" i="6"/>
  <c r="H259" i="6"/>
  <c r="F259" i="6"/>
  <c r="D259" i="6"/>
  <c r="C259" i="6"/>
  <c r="L258" i="6"/>
  <c r="J258" i="6"/>
  <c r="H258" i="6"/>
  <c r="F258" i="6"/>
  <c r="D258" i="6"/>
  <c r="C258" i="6"/>
  <c r="L257" i="6"/>
  <c r="J257" i="6"/>
  <c r="H257" i="6"/>
  <c r="F257" i="6"/>
  <c r="D257" i="6"/>
  <c r="C257" i="6"/>
  <c r="L256" i="6"/>
  <c r="J256" i="6"/>
  <c r="H256" i="6"/>
  <c r="F256" i="6"/>
  <c r="D256" i="6"/>
  <c r="C256" i="6"/>
  <c r="L255" i="6"/>
  <c r="J255" i="6"/>
  <c r="H255" i="6"/>
  <c r="F255" i="6"/>
  <c r="D255" i="6"/>
  <c r="C255" i="6"/>
  <c r="L254" i="6"/>
  <c r="J254" i="6"/>
  <c r="H254" i="6"/>
  <c r="F254" i="6"/>
  <c r="D254" i="6"/>
  <c r="C254" i="6"/>
  <c r="L253" i="6"/>
  <c r="J253" i="6"/>
  <c r="H253" i="6"/>
  <c r="F253" i="6"/>
  <c r="D253" i="6"/>
  <c r="C253" i="6"/>
  <c r="L252" i="6"/>
  <c r="J252" i="6"/>
  <c r="H252" i="6"/>
  <c r="F252" i="6"/>
  <c r="D252" i="6"/>
  <c r="C252" i="6"/>
  <c r="L251" i="6"/>
  <c r="J251" i="6"/>
  <c r="H251" i="6"/>
  <c r="F251" i="6"/>
  <c r="D251" i="6"/>
  <c r="C251" i="6"/>
  <c r="L250" i="6"/>
  <c r="J250" i="6"/>
  <c r="H250" i="6"/>
  <c r="F250" i="6"/>
  <c r="D250" i="6"/>
  <c r="C250" i="6"/>
  <c r="L249" i="6"/>
  <c r="J249" i="6"/>
  <c r="H249" i="6"/>
  <c r="F249" i="6"/>
  <c r="D249" i="6"/>
  <c r="C249" i="6"/>
  <c r="L248" i="6"/>
  <c r="J248" i="6"/>
  <c r="H248" i="6"/>
  <c r="F248" i="6"/>
  <c r="D248" i="6"/>
  <c r="C248" i="6"/>
  <c r="L247" i="6"/>
  <c r="J247" i="6"/>
  <c r="H247" i="6"/>
  <c r="F247" i="6"/>
  <c r="D247" i="6"/>
  <c r="C247" i="6"/>
  <c r="L246" i="6"/>
  <c r="J246" i="6"/>
  <c r="H246" i="6"/>
  <c r="F246" i="6"/>
  <c r="D246" i="6"/>
  <c r="C246" i="6"/>
  <c r="L245" i="6"/>
  <c r="J245" i="6"/>
  <c r="H245" i="6"/>
  <c r="F245" i="6"/>
  <c r="D245" i="6"/>
  <c r="C245" i="6"/>
  <c r="L244" i="6"/>
  <c r="J244" i="6"/>
  <c r="H244" i="6"/>
  <c r="F244" i="6"/>
  <c r="D244" i="6"/>
  <c r="C244" i="6"/>
  <c r="L243" i="6"/>
  <c r="J243" i="6"/>
  <c r="H243" i="6"/>
  <c r="F243" i="6"/>
  <c r="D243" i="6"/>
  <c r="C243" i="6"/>
  <c r="L242" i="6"/>
  <c r="J242" i="6"/>
  <c r="H242" i="6"/>
  <c r="F242" i="6"/>
  <c r="D242" i="6"/>
  <c r="C242" i="6"/>
  <c r="L241" i="6"/>
  <c r="J241" i="6"/>
  <c r="H241" i="6"/>
  <c r="F241" i="6"/>
  <c r="D241" i="6"/>
  <c r="C241" i="6"/>
  <c r="L240" i="6"/>
  <c r="J240" i="6"/>
  <c r="H240" i="6"/>
  <c r="F240" i="6"/>
  <c r="D240" i="6"/>
  <c r="C240" i="6"/>
  <c r="L239" i="6"/>
  <c r="J239" i="6"/>
  <c r="H239" i="6"/>
  <c r="F239" i="6"/>
  <c r="D239" i="6"/>
  <c r="C239" i="6"/>
  <c r="H238" i="6"/>
  <c r="F238" i="6"/>
  <c r="D238" i="6"/>
  <c r="C238" i="6"/>
  <c r="L237" i="6"/>
  <c r="J237" i="6"/>
  <c r="H237" i="6"/>
  <c r="F237" i="6"/>
  <c r="D237" i="6"/>
  <c r="C237" i="6"/>
  <c r="L236" i="6"/>
  <c r="J236" i="6"/>
  <c r="H236" i="6"/>
  <c r="F236" i="6"/>
  <c r="D236" i="6"/>
  <c r="C236" i="6"/>
  <c r="L235" i="6"/>
  <c r="J235" i="6"/>
  <c r="H235" i="6"/>
  <c r="F235" i="6"/>
  <c r="D235" i="6"/>
  <c r="C235" i="6"/>
  <c r="L234" i="6"/>
  <c r="J234" i="6"/>
  <c r="H234" i="6"/>
  <c r="F234" i="6"/>
  <c r="D234" i="6"/>
  <c r="C234" i="6"/>
  <c r="L233" i="6"/>
  <c r="J233" i="6"/>
  <c r="H233" i="6"/>
  <c r="F233" i="6"/>
  <c r="D233" i="6"/>
  <c r="C233" i="6"/>
  <c r="L232" i="6"/>
  <c r="J232" i="6"/>
  <c r="H232" i="6"/>
  <c r="F232" i="6"/>
  <c r="D232" i="6"/>
  <c r="C232" i="6"/>
  <c r="L231" i="6"/>
  <c r="J231" i="6"/>
  <c r="H231" i="6"/>
  <c r="F231" i="6"/>
  <c r="D231" i="6"/>
  <c r="C231" i="6"/>
  <c r="L230" i="6"/>
  <c r="J230" i="6"/>
  <c r="H230" i="6"/>
  <c r="F230" i="6"/>
  <c r="D230" i="6"/>
  <c r="C230" i="6"/>
  <c r="L229" i="6"/>
  <c r="J229" i="6"/>
  <c r="H229" i="6"/>
  <c r="F229" i="6"/>
  <c r="D229" i="6"/>
  <c r="C229" i="6"/>
  <c r="D228" i="6"/>
  <c r="C228" i="6"/>
  <c r="L227" i="6"/>
  <c r="J227" i="6"/>
  <c r="H227" i="6"/>
  <c r="F227" i="6"/>
  <c r="D227" i="6"/>
  <c r="C227" i="6"/>
  <c r="L226" i="6"/>
  <c r="J226" i="6"/>
  <c r="H226" i="6"/>
  <c r="F226" i="6"/>
  <c r="D226" i="6"/>
  <c r="C226" i="6"/>
  <c r="L225" i="6"/>
  <c r="J225" i="6"/>
  <c r="H225" i="6"/>
  <c r="F225" i="6"/>
  <c r="D225" i="6"/>
  <c r="C225" i="6"/>
  <c r="L224" i="6"/>
  <c r="J224" i="6"/>
  <c r="H224" i="6"/>
  <c r="F224" i="6"/>
  <c r="D224" i="6"/>
  <c r="C224" i="6"/>
  <c r="L223" i="6"/>
  <c r="J223" i="6"/>
  <c r="H223" i="6"/>
  <c r="F223" i="6"/>
  <c r="D223" i="6"/>
  <c r="C223" i="6"/>
  <c r="J222" i="6"/>
  <c r="H222" i="6"/>
  <c r="F222" i="6"/>
  <c r="D222" i="6"/>
  <c r="C222" i="6"/>
  <c r="L221" i="6"/>
  <c r="J221" i="6"/>
  <c r="H221" i="6"/>
  <c r="F221" i="6"/>
  <c r="D221" i="6"/>
  <c r="C221" i="6"/>
  <c r="L220" i="6"/>
  <c r="J220" i="6"/>
  <c r="H220" i="6"/>
  <c r="F220" i="6"/>
  <c r="D220" i="6"/>
  <c r="C220" i="6"/>
  <c r="L219" i="6"/>
  <c r="J219" i="6"/>
  <c r="H219" i="6"/>
  <c r="F219" i="6"/>
  <c r="D219" i="6"/>
  <c r="C219" i="6"/>
  <c r="L218" i="6"/>
  <c r="J218" i="6"/>
  <c r="H218" i="6"/>
  <c r="F218" i="6"/>
  <c r="D218" i="6"/>
  <c r="C218" i="6"/>
  <c r="L217" i="6"/>
  <c r="J217" i="6"/>
  <c r="H217" i="6"/>
  <c r="F217" i="6"/>
  <c r="D217" i="6"/>
  <c r="C217" i="6"/>
  <c r="L216" i="6"/>
  <c r="J216" i="6"/>
  <c r="H216" i="6"/>
  <c r="F216" i="6"/>
  <c r="D216" i="6"/>
  <c r="C216" i="6"/>
  <c r="L215" i="6"/>
  <c r="J215" i="6"/>
  <c r="H215" i="6"/>
  <c r="F215" i="6"/>
  <c r="D215" i="6"/>
  <c r="C215" i="6"/>
  <c r="L214" i="6"/>
  <c r="J214" i="6"/>
  <c r="H214" i="6"/>
  <c r="F214" i="6"/>
  <c r="D214" i="6"/>
  <c r="C214" i="6"/>
  <c r="L213" i="6"/>
  <c r="J213" i="6"/>
  <c r="H213" i="6"/>
  <c r="F213" i="6"/>
  <c r="D213" i="6"/>
  <c r="C213" i="6"/>
  <c r="L212" i="6"/>
  <c r="J212" i="6"/>
  <c r="H212" i="6"/>
  <c r="F212" i="6"/>
  <c r="D212" i="6"/>
  <c r="C212" i="6"/>
  <c r="L211" i="6"/>
  <c r="J211" i="6"/>
  <c r="H211" i="6"/>
  <c r="F211" i="6"/>
  <c r="D211" i="6"/>
  <c r="C211" i="6"/>
  <c r="L210" i="6"/>
  <c r="J210" i="6"/>
  <c r="H210" i="6"/>
  <c r="F210" i="6"/>
  <c r="D210" i="6"/>
  <c r="C210" i="6"/>
  <c r="L209" i="6"/>
  <c r="J209" i="6"/>
  <c r="H209" i="6"/>
  <c r="F209" i="6"/>
  <c r="D209" i="6"/>
  <c r="C209" i="6"/>
  <c r="L208" i="6"/>
  <c r="J208" i="6"/>
  <c r="H208" i="6"/>
  <c r="F208" i="6"/>
  <c r="D208" i="6"/>
  <c r="C208" i="6"/>
  <c r="L207" i="6"/>
  <c r="J207" i="6"/>
  <c r="H207" i="6"/>
  <c r="F207" i="6"/>
  <c r="D207" i="6"/>
  <c r="C207" i="6"/>
  <c r="L206" i="6"/>
  <c r="J206" i="6"/>
  <c r="H206" i="6"/>
  <c r="F206" i="6"/>
  <c r="D206" i="6"/>
  <c r="C206" i="6"/>
  <c r="L205" i="6"/>
  <c r="J205" i="6"/>
  <c r="H205" i="6"/>
  <c r="F205" i="6"/>
  <c r="D205" i="6"/>
  <c r="C205" i="6"/>
  <c r="L204" i="6"/>
  <c r="J204" i="6"/>
  <c r="H204" i="6"/>
  <c r="F204" i="6"/>
  <c r="D204" i="6"/>
  <c r="C204" i="6"/>
  <c r="L203" i="6"/>
  <c r="J203" i="6"/>
  <c r="H203" i="6"/>
  <c r="F203" i="6"/>
  <c r="D203" i="6"/>
  <c r="C203" i="6"/>
  <c r="L202" i="6"/>
  <c r="J202" i="6"/>
  <c r="H202" i="6"/>
  <c r="F202" i="6"/>
  <c r="D202" i="6"/>
  <c r="C202" i="6"/>
  <c r="L201" i="6"/>
  <c r="J201" i="6"/>
  <c r="H201" i="6"/>
  <c r="F201" i="6"/>
  <c r="D201" i="6"/>
  <c r="C201" i="6"/>
  <c r="L200" i="6"/>
  <c r="J200" i="6"/>
  <c r="H200" i="6"/>
  <c r="F200" i="6"/>
  <c r="D200" i="6"/>
  <c r="C200" i="6"/>
  <c r="L199" i="6"/>
  <c r="J199" i="6"/>
  <c r="H199" i="6"/>
  <c r="F199" i="6"/>
  <c r="D199" i="6"/>
  <c r="C199" i="6"/>
  <c r="L198" i="6"/>
  <c r="J198" i="6"/>
  <c r="H198" i="6"/>
  <c r="F198" i="6"/>
  <c r="D198" i="6"/>
  <c r="C198" i="6"/>
  <c r="L197" i="6"/>
  <c r="J197" i="6"/>
  <c r="H197" i="6"/>
  <c r="F197" i="6"/>
  <c r="D197" i="6"/>
  <c r="C197" i="6"/>
  <c r="L196" i="6"/>
  <c r="J196" i="6"/>
  <c r="H196" i="6"/>
  <c r="F196" i="6"/>
  <c r="D196" i="6"/>
  <c r="C196" i="6"/>
  <c r="L195" i="6"/>
  <c r="J195" i="6"/>
  <c r="H195" i="6"/>
  <c r="F195" i="6"/>
  <c r="D195" i="6"/>
  <c r="C195" i="6"/>
  <c r="L194" i="6"/>
  <c r="J194" i="6"/>
  <c r="H194" i="6"/>
  <c r="F194" i="6"/>
  <c r="D194" i="6"/>
  <c r="C194" i="6"/>
  <c r="L193" i="6"/>
  <c r="J193" i="6"/>
  <c r="H193" i="6"/>
  <c r="F193" i="6"/>
  <c r="D193" i="6"/>
  <c r="C193" i="6"/>
  <c r="L192" i="6"/>
  <c r="J192" i="6"/>
  <c r="H192" i="6"/>
  <c r="F192" i="6"/>
  <c r="D192" i="6"/>
  <c r="C192" i="6"/>
  <c r="L191" i="6"/>
  <c r="J191" i="6"/>
  <c r="H191" i="6"/>
  <c r="F191" i="6"/>
  <c r="D191" i="6"/>
  <c r="C191" i="6"/>
  <c r="J190" i="6"/>
  <c r="H190" i="6"/>
  <c r="F190" i="6"/>
  <c r="D190" i="6"/>
  <c r="C190" i="6"/>
  <c r="L189" i="6"/>
  <c r="J189" i="6"/>
  <c r="H189" i="6"/>
  <c r="F189" i="6"/>
  <c r="D189" i="6"/>
  <c r="C189" i="6"/>
  <c r="L188" i="6"/>
  <c r="J188" i="6"/>
  <c r="H188" i="6"/>
  <c r="F188" i="6"/>
  <c r="D188" i="6"/>
  <c r="C188" i="6"/>
  <c r="L187" i="6"/>
  <c r="J187" i="6"/>
  <c r="H187" i="6"/>
  <c r="F187" i="6"/>
  <c r="D187" i="6"/>
  <c r="C187" i="6"/>
  <c r="L186" i="6"/>
  <c r="J186" i="6"/>
  <c r="H186" i="6"/>
  <c r="F186" i="6"/>
  <c r="D186" i="6"/>
  <c r="C186" i="6"/>
  <c r="L185" i="6"/>
  <c r="J185" i="6"/>
  <c r="H185" i="6"/>
  <c r="F185" i="6"/>
  <c r="D185" i="6"/>
  <c r="C185" i="6"/>
  <c r="L184" i="6"/>
  <c r="J184" i="6"/>
  <c r="H184" i="6"/>
  <c r="F184" i="6"/>
  <c r="D184" i="6"/>
  <c r="C184" i="6"/>
  <c r="L183" i="6"/>
  <c r="J183" i="6"/>
  <c r="H183" i="6"/>
  <c r="F183" i="6"/>
  <c r="D183" i="6"/>
  <c r="C183" i="6"/>
  <c r="L182" i="6"/>
  <c r="J182" i="6"/>
  <c r="H182" i="6"/>
  <c r="F182" i="6"/>
  <c r="D182" i="6"/>
  <c r="C182" i="6"/>
  <c r="L181" i="6"/>
  <c r="J181" i="6"/>
  <c r="H181" i="6"/>
  <c r="F181" i="6"/>
  <c r="D181" i="6"/>
  <c r="C181" i="6"/>
  <c r="L180" i="6"/>
  <c r="J180" i="6"/>
  <c r="H180" i="6"/>
  <c r="F180" i="6"/>
  <c r="D180" i="6"/>
  <c r="C180" i="6"/>
  <c r="L179" i="6"/>
  <c r="J179" i="6"/>
  <c r="H179" i="6"/>
  <c r="F179" i="6"/>
  <c r="D179" i="6"/>
  <c r="C179" i="6"/>
  <c r="L178" i="6"/>
  <c r="J178" i="6"/>
  <c r="H178" i="6"/>
  <c r="F178" i="6"/>
  <c r="D178" i="6"/>
  <c r="C178" i="6"/>
  <c r="L177" i="6"/>
  <c r="J177" i="6"/>
  <c r="H177" i="6"/>
  <c r="F177" i="6"/>
  <c r="D177" i="6"/>
  <c r="C177" i="6"/>
  <c r="L176" i="6"/>
  <c r="J176" i="6"/>
  <c r="H176" i="6"/>
  <c r="F176" i="6"/>
  <c r="D176" i="6"/>
  <c r="C176" i="6"/>
  <c r="L175" i="6"/>
  <c r="J175" i="6"/>
  <c r="H175" i="6"/>
  <c r="F175" i="6"/>
  <c r="D175" i="6"/>
  <c r="C175" i="6"/>
  <c r="L174" i="6"/>
  <c r="J174" i="6"/>
  <c r="H174" i="6"/>
  <c r="F174" i="6"/>
  <c r="D174" i="6"/>
  <c r="C174" i="6"/>
  <c r="L173" i="6"/>
  <c r="J173" i="6"/>
  <c r="H173" i="6"/>
  <c r="F173" i="6"/>
  <c r="D173" i="6"/>
  <c r="C173" i="6"/>
  <c r="L172" i="6"/>
  <c r="J172" i="6"/>
  <c r="H172" i="6"/>
  <c r="F172" i="6"/>
  <c r="D172" i="6"/>
  <c r="C172" i="6"/>
  <c r="L171" i="6"/>
  <c r="J171" i="6"/>
  <c r="H171" i="6"/>
  <c r="F171" i="6"/>
  <c r="D171" i="6"/>
  <c r="C171" i="6"/>
  <c r="L170" i="6"/>
  <c r="J170" i="6"/>
  <c r="H170" i="6"/>
  <c r="F170" i="6"/>
  <c r="D170" i="6"/>
  <c r="C170" i="6"/>
  <c r="L169" i="6"/>
  <c r="J169" i="6"/>
  <c r="H169" i="6"/>
  <c r="F169" i="6"/>
  <c r="D169" i="6"/>
  <c r="C169" i="6"/>
  <c r="L168" i="6"/>
  <c r="J168" i="6"/>
  <c r="H168" i="6"/>
  <c r="F168" i="6"/>
  <c r="D168" i="6"/>
  <c r="C168" i="6"/>
  <c r="L167" i="6"/>
  <c r="J167" i="6"/>
  <c r="H167" i="6"/>
  <c r="F167" i="6"/>
  <c r="D167" i="6"/>
  <c r="C167" i="6"/>
  <c r="L166" i="6"/>
  <c r="J166" i="6"/>
  <c r="H166" i="6"/>
  <c r="F166" i="6"/>
  <c r="D166" i="6"/>
  <c r="C166" i="6"/>
  <c r="F165" i="6"/>
  <c r="D165" i="6"/>
  <c r="C165" i="6"/>
  <c r="L164" i="6"/>
  <c r="J164" i="6"/>
  <c r="H164" i="6"/>
  <c r="F164" i="6"/>
  <c r="D164" i="6"/>
  <c r="C164" i="6"/>
  <c r="L163" i="6"/>
  <c r="J163" i="6"/>
  <c r="H163" i="6"/>
  <c r="F163" i="6"/>
  <c r="D163" i="6"/>
  <c r="C163" i="6"/>
  <c r="L162" i="6"/>
  <c r="J162" i="6"/>
  <c r="H162" i="6"/>
  <c r="F162" i="6"/>
  <c r="D162" i="6"/>
  <c r="C162" i="6"/>
  <c r="L161" i="6"/>
  <c r="J161" i="6"/>
  <c r="H161" i="6"/>
  <c r="F161" i="6"/>
  <c r="D161" i="6"/>
  <c r="C161" i="6"/>
  <c r="L160" i="6"/>
  <c r="J160" i="6"/>
  <c r="H160" i="6"/>
  <c r="F160" i="6"/>
  <c r="D160" i="6"/>
  <c r="C160" i="6"/>
  <c r="L159" i="6"/>
  <c r="J159" i="6"/>
  <c r="H159" i="6"/>
  <c r="F159" i="6"/>
  <c r="D159" i="6"/>
  <c r="C159" i="6"/>
  <c r="L158" i="6"/>
  <c r="J158" i="6"/>
  <c r="H158" i="6"/>
  <c r="F158" i="6"/>
  <c r="D158" i="6"/>
  <c r="C158" i="6"/>
  <c r="L157" i="6"/>
  <c r="J157" i="6"/>
  <c r="H157" i="6"/>
  <c r="F157" i="6"/>
  <c r="D157" i="6"/>
  <c r="C157" i="6"/>
  <c r="L156" i="6"/>
  <c r="J156" i="6"/>
  <c r="H156" i="6"/>
  <c r="F156" i="6"/>
  <c r="D156" i="6"/>
  <c r="C156" i="6"/>
  <c r="L155" i="6"/>
  <c r="J155" i="6"/>
  <c r="H155" i="6"/>
  <c r="F155" i="6"/>
  <c r="D155" i="6"/>
  <c r="C155" i="6"/>
  <c r="L154" i="6"/>
  <c r="J154" i="6"/>
  <c r="H154" i="6"/>
  <c r="F154" i="6"/>
  <c r="D154" i="6"/>
  <c r="C154" i="6"/>
  <c r="L153" i="6"/>
  <c r="J153" i="6"/>
  <c r="H153" i="6"/>
  <c r="F153" i="6"/>
  <c r="D153" i="6"/>
  <c r="C153" i="6"/>
  <c r="L152" i="6"/>
  <c r="J152" i="6"/>
  <c r="H152" i="6"/>
  <c r="F152" i="6"/>
  <c r="D152" i="6"/>
  <c r="C152" i="6"/>
  <c r="L151" i="6"/>
  <c r="J151" i="6"/>
  <c r="H151" i="6"/>
  <c r="F151" i="6"/>
  <c r="D151" i="6"/>
  <c r="C151" i="6"/>
  <c r="L150" i="6"/>
  <c r="J150" i="6"/>
  <c r="H150" i="6"/>
  <c r="F150" i="6"/>
  <c r="D150" i="6"/>
  <c r="C150" i="6"/>
  <c r="L149" i="6"/>
  <c r="J149" i="6"/>
  <c r="H149" i="6"/>
  <c r="F149" i="6"/>
  <c r="D149" i="6"/>
  <c r="C149" i="6"/>
  <c r="L148" i="6"/>
  <c r="J148" i="6"/>
  <c r="H148" i="6"/>
  <c r="F148" i="6"/>
  <c r="D148" i="6"/>
  <c r="C148" i="6"/>
  <c r="L147" i="6"/>
  <c r="J147" i="6"/>
  <c r="H147" i="6"/>
  <c r="F147" i="6"/>
  <c r="D147" i="6"/>
  <c r="C147" i="6"/>
  <c r="L146" i="6"/>
  <c r="J146" i="6"/>
  <c r="H146" i="6"/>
  <c r="F146" i="6"/>
  <c r="D146" i="6"/>
  <c r="C146" i="6"/>
  <c r="H145" i="6"/>
  <c r="F145" i="6"/>
  <c r="D145" i="6"/>
  <c r="C145" i="6"/>
  <c r="L144" i="6"/>
  <c r="J144" i="6"/>
  <c r="H144" i="6"/>
  <c r="F144" i="6"/>
  <c r="D144" i="6"/>
  <c r="C144" i="6"/>
  <c r="L143" i="6"/>
  <c r="J143" i="6"/>
  <c r="H143" i="6"/>
  <c r="F143" i="6"/>
  <c r="D143" i="6"/>
  <c r="C143" i="6"/>
  <c r="L142" i="6"/>
  <c r="J142" i="6"/>
  <c r="H142" i="6"/>
  <c r="F142" i="6"/>
  <c r="D142" i="6"/>
  <c r="C142" i="6"/>
  <c r="L141" i="6"/>
  <c r="J141" i="6"/>
  <c r="H141" i="6"/>
  <c r="F141" i="6"/>
  <c r="D141" i="6"/>
  <c r="C141" i="6"/>
  <c r="L140" i="6"/>
  <c r="J140" i="6"/>
  <c r="H140" i="6"/>
  <c r="F140" i="6"/>
  <c r="D140" i="6"/>
  <c r="C140" i="6"/>
  <c r="J139" i="6"/>
  <c r="H139" i="6"/>
  <c r="F139" i="6"/>
  <c r="D139" i="6"/>
  <c r="C139" i="6"/>
  <c r="L138" i="6"/>
  <c r="J138" i="6"/>
  <c r="H138" i="6"/>
  <c r="F138" i="6"/>
  <c r="D138" i="6"/>
  <c r="C138" i="6"/>
  <c r="L137" i="6"/>
  <c r="J137" i="6"/>
  <c r="H137" i="6"/>
  <c r="F137" i="6"/>
  <c r="D137" i="6"/>
  <c r="C137" i="6"/>
  <c r="L136" i="6"/>
  <c r="J136" i="6"/>
  <c r="H136" i="6"/>
  <c r="F136" i="6"/>
  <c r="D136" i="6"/>
  <c r="C136" i="6"/>
  <c r="L135" i="6"/>
  <c r="J135" i="6"/>
  <c r="H135" i="6"/>
  <c r="F135" i="6"/>
  <c r="D135" i="6"/>
  <c r="C135" i="6"/>
  <c r="L134" i="6"/>
  <c r="J134" i="6"/>
  <c r="H134" i="6"/>
  <c r="F134" i="6"/>
  <c r="D134" i="6"/>
  <c r="C134" i="6"/>
  <c r="L133" i="6"/>
  <c r="J133" i="6"/>
  <c r="H133" i="6"/>
  <c r="F133" i="6"/>
  <c r="D133" i="6"/>
  <c r="C133" i="6"/>
  <c r="L132" i="6"/>
  <c r="J132" i="6"/>
  <c r="H132" i="6"/>
  <c r="F132" i="6"/>
  <c r="D132" i="6"/>
  <c r="C132" i="6"/>
  <c r="L131" i="6"/>
  <c r="J131" i="6"/>
  <c r="H131" i="6"/>
  <c r="F131" i="6"/>
  <c r="D131" i="6"/>
  <c r="C131" i="6"/>
  <c r="L130" i="6"/>
  <c r="J130" i="6"/>
  <c r="H130" i="6"/>
  <c r="F130" i="6"/>
  <c r="D130" i="6"/>
  <c r="C130" i="6"/>
  <c r="L129" i="6"/>
  <c r="J129" i="6"/>
  <c r="H129" i="6"/>
  <c r="F129" i="6"/>
  <c r="D129" i="6"/>
  <c r="C129" i="6"/>
  <c r="H128" i="6"/>
  <c r="F128" i="6"/>
  <c r="D128" i="6"/>
  <c r="C128" i="6"/>
  <c r="L127" i="6"/>
  <c r="J127" i="6"/>
  <c r="H127" i="6"/>
  <c r="F127" i="6"/>
  <c r="D127" i="6"/>
  <c r="C127" i="6"/>
  <c r="L126" i="6"/>
  <c r="J126" i="6"/>
  <c r="H126" i="6"/>
  <c r="F126" i="6"/>
  <c r="D126" i="6"/>
  <c r="C126" i="6"/>
  <c r="L125" i="6"/>
  <c r="J125" i="6"/>
  <c r="H125" i="6"/>
  <c r="F125" i="6"/>
  <c r="D125" i="6"/>
  <c r="C125" i="6"/>
  <c r="L124" i="6"/>
  <c r="J124" i="6"/>
  <c r="H124" i="6"/>
  <c r="F124" i="6"/>
  <c r="D124" i="6"/>
  <c r="C124" i="6"/>
  <c r="L123" i="6"/>
  <c r="J123" i="6"/>
  <c r="H123" i="6"/>
  <c r="F123" i="6"/>
  <c r="D123" i="6"/>
  <c r="C123" i="6"/>
  <c r="L122" i="6"/>
  <c r="J122" i="6"/>
  <c r="H122" i="6"/>
  <c r="F122" i="6"/>
  <c r="D122" i="6"/>
  <c r="C122" i="6"/>
  <c r="L121" i="6"/>
  <c r="J121" i="6"/>
  <c r="H121" i="6"/>
  <c r="F121" i="6"/>
  <c r="D121" i="6"/>
  <c r="C121" i="6"/>
  <c r="L120" i="6"/>
  <c r="J120" i="6"/>
  <c r="H120" i="6"/>
  <c r="F120" i="6"/>
  <c r="D120" i="6"/>
  <c r="C120" i="6"/>
  <c r="L119" i="6"/>
  <c r="J119" i="6"/>
  <c r="H119" i="6"/>
  <c r="F119" i="6"/>
  <c r="D119" i="6"/>
  <c r="C119" i="6"/>
  <c r="L118" i="6"/>
  <c r="J118" i="6"/>
  <c r="H118" i="6"/>
  <c r="F118" i="6"/>
  <c r="D118" i="6"/>
  <c r="C118" i="6"/>
  <c r="L117" i="6"/>
  <c r="J117" i="6"/>
  <c r="H117" i="6"/>
  <c r="F117" i="6"/>
  <c r="D117" i="6"/>
  <c r="C117" i="6"/>
  <c r="L116" i="6"/>
  <c r="J116" i="6"/>
  <c r="H116" i="6"/>
  <c r="F116" i="6"/>
  <c r="D116" i="6"/>
  <c r="C116" i="6"/>
  <c r="L115" i="6"/>
  <c r="J115" i="6"/>
  <c r="H115" i="6"/>
  <c r="F115" i="6"/>
  <c r="D115" i="6"/>
  <c r="C115" i="6"/>
  <c r="L114" i="6"/>
  <c r="J114" i="6"/>
  <c r="H114" i="6"/>
  <c r="F114" i="6"/>
  <c r="D114" i="6"/>
  <c r="C114" i="6"/>
  <c r="L113" i="6"/>
  <c r="J113" i="6"/>
  <c r="H113" i="6"/>
  <c r="F113" i="6"/>
  <c r="D113" i="6"/>
  <c r="C113" i="6"/>
  <c r="L112" i="6"/>
  <c r="J112" i="6"/>
  <c r="H112" i="6"/>
  <c r="F112" i="6"/>
  <c r="D112" i="6"/>
  <c r="C112" i="6"/>
  <c r="L111" i="6"/>
  <c r="J111" i="6"/>
  <c r="H111" i="6"/>
  <c r="F111" i="6"/>
  <c r="D111" i="6"/>
  <c r="C111" i="6"/>
  <c r="L110" i="6"/>
  <c r="J110" i="6"/>
  <c r="H110" i="6"/>
  <c r="F110" i="6"/>
  <c r="D110" i="6"/>
  <c r="C110" i="6"/>
  <c r="L109" i="6"/>
  <c r="J109" i="6"/>
  <c r="H109" i="6"/>
  <c r="F109" i="6"/>
  <c r="D109" i="6"/>
  <c r="C109" i="6"/>
  <c r="L108" i="6"/>
  <c r="J108" i="6"/>
  <c r="H108" i="6"/>
  <c r="F108" i="6"/>
  <c r="D108" i="6"/>
  <c r="C108" i="6"/>
  <c r="L107" i="6"/>
  <c r="J107" i="6"/>
  <c r="H107" i="6"/>
  <c r="F107" i="6"/>
  <c r="D107" i="6"/>
  <c r="C107" i="6"/>
  <c r="L106" i="6"/>
  <c r="J106" i="6"/>
  <c r="H106" i="6"/>
  <c r="F106" i="6"/>
  <c r="D106" i="6"/>
  <c r="C106" i="6"/>
  <c r="L105" i="6"/>
  <c r="J105" i="6"/>
  <c r="H105" i="6"/>
  <c r="F105" i="6"/>
  <c r="D105" i="6"/>
  <c r="C105" i="6"/>
  <c r="L104" i="6"/>
  <c r="J104" i="6"/>
  <c r="H104" i="6"/>
  <c r="F104" i="6"/>
  <c r="D104" i="6"/>
  <c r="C104" i="6"/>
  <c r="L103" i="6"/>
  <c r="J103" i="6"/>
  <c r="H103" i="6"/>
  <c r="F103" i="6"/>
  <c r="D103" i="6"/>
  <c r="C103" i="6"/>
  <c r="L102" i="6"/>
  <c r="J102" i="6"/>
  <c r="H102" i="6"/>
  <c r="F102" i="6"/>
  <c r="D102" i="6"/>
  <c r="C102" i="6"/>
  <c r="L101" i="6"/>
  <c r="J101" i="6"/>
  <c r="H101" i="6"/>
  <c r="F101" i="6"/>
  <c r="D101" i="6"/>
  <c r="C101" i="6"/>
  <c r="L100" i="6"/>
  <c r="J100" i="6"/>
  <c r="H100" i="6"/>
  <c r="F100" i="6"/>
  <c r="D100" i="6"/>
  <c r="C100" i="6"/>
  <c r="L99" i="6"/>
  <c r="J99" i="6"/>
  <c r="H99" i="6"/>
  <c r="F99" i="6"/>
  <c r="D99" i="6"/>
  <c r="C99" i="6"/>
  <c r="L98" i="6"/>
  <c r="J98" i="6"/>
  <c r="H98" i="6"/>
  <c r="F98" i="6"/>
  <c r="D98" i="6"/>
  <c r="C98" i="6"/>
  <c r="L97" i="6"/>
  <c r="J97" i="6"/>
  <c r="H97" i="6"/>
  <c r="F97" i="6"/>
  <c r="D97" i="6"/>
  <c r="C97" i="6"/>
  <c r="L96" i="6"/>
  <c r="J96" i="6"/>
  <c r="H96" i="6"/>
  <c r="F96" i="6"/>
  <c r="D96" i="6"/>
  <c r="C96" i="6"/>
  <c r="L95" i="6"/>
  <c r="J95" i="6"/>
  <c r="H95" i="6"/>
  <c r="F95" i="6"/>
  <c r="D95" i="6"/>
  <c r="C95" i="6"/>
  <c r="L94" i="6"/>
  <c r="J94" i="6"/>
  <c r="H94" i="6"/>
  <c r="F94" i="6"/>
  <c r="D94" i="6"/>
  <c r="C94" i="6"/>
  <c r="L93" i="6"/>
  <c r="J93" i="6"/>
  <c r="H93" i="6"/>
  <c r="F93" i="6"/>
  <c r="D93" i="6"/>
  <c r="C93" i="6"/>
  <c r="L92" i="6"/>
  <c r="J92" i="6"/>
  <c r="H92" i="6"/>
  <c r="F92" i="6"/>
  <c r="D92" i="6"/>
  <c r="C92" i="6"/>
  <c r="L91" i="6"/>
  <c r="J91" i="6"/>
  <c r="H91" i="6"/>
  <c r="F91" i="6"/>
  <c r="D91" i="6"/>
  <c r="C91" i="6"/>
  <c r="L90" i="6"/>
  <c r="J90" i="6"/>
  <c r="H90" i="6"/>
  <c r="F90" i="6"/>
  <c r="D90" i="6"/>
  <c r="C90" i="6"/>
  <c r="L89" i="6"/>
  <c r="J89" i="6"/>
  <c r="H89" i="6"/>
  <c r="F89" i="6"/>
  <c r="D89" i="6"/>
  <c r="C89" i="6"/>
  <c r="L88" i="6"/>
  <c r="J88" i="6"/>
  <c r="H88" i="6"/>
  <c r="F88" i="6"/>
  <c r="D88" i="6"/>
  <c r="C88" i="6"/>
  <c r="L87" i="6"/>
  <c r="J87" i="6"/>
  <c r="H87" i="6"/>
  <c r="F87" i="6"/>
  <c r="D87" i="6"/>
  <c r="C87" i="6"/>
  <c r="L86" i="6"/>
  <c r="J86" i="6"/>
  <c r="H86" i="6"/>
  <c r="F86" i="6"/>
  <c r="D86" i="6"/>
  <c r="C86" i="6"/>
  <c r="L85" i="6"/>
  <c r="J85" i="6"/>
  <c r="H85" i="6"/>
  <c r="F85" i="6"/>
  <c r="D85" i="6"/>
  <c r="C85" i="6"/>
  <c r="L84" i="6"/>
  <c r="J84" i="6"/>
  <c r="H84" i="6"/>
  <c r="F84" i="6"/>
  <c r="D84" i="6"/>
  <c r="C84" i="6"/>
  <c r="L83" i="6"/>
  <c r="J83" i="6"/>
  <c r="H83" i="6"/>
  <c r="F83" i="6"/>
  <c r="D83" i="6"/>
  <c r="C83" i="6"/>
  <c r="L82" i="6"/>
  <c r="J82" i="6"/>
  <c r="H82" i="6"/>
  <c r="F82" i="6"/>
  <c r="D82" i="6"/>
  <c r="C82" i="6"/>
  <c r="L81" i="6"/>
  <c r="J81" i="6"/>
  <c r="H81" i="6"/>
  <c r="F81" i="6"/>
  <c r="D81" i="6"/>
  <c r="C81" i="6"/>
  <c r="L80" i="6"/>
  <c r="J80" i="6"/>
  <c r="H80" i="6"/>
  <c r="F80" i="6"/>
  <c r="D80" i="6"/>
  <c r="C80" i="6"/>
  <c r="L79" i="6"/>
  <c r="J79" i="6"/>
  <c r="H79" i="6"/>
  <c r="F79" i="6"/>
  <c r="D79" i="6"/>
  <c r="C79" i="6"/>
  <c r="J78" i="6"/>
  <c r="H78" i="6"/>
  <c r="F78" i="6"/>
  <c r="D78" i="6"/>
  <c r="C78" i="6"/>
  <c r="L77" i="6"/>
  <c r="J77" i="6"/>
  <c r="H77" i="6"/>
  <c r="F77" i="6"/>
  <c r="D77" i="6"/>
  <c r="C77" i="6"/>
  <c r="L76" i="6"/>
  <c r="J76" i="6"/>
  <c r="H76" i="6"/>
  <c r="F76" i="6"/>
  <c r="D76" i="6"/>
  <c r="C76" i="6"/>
  <c r="L75" i="6"/>
  <c r="J75" i="6"/>
  <c r="H75" i="6"/>
  <c r="F75" i="6"/>
  <c r="D75" i="6"/>
  <c r="C75" i="6"/>
  <c r="J74" i="6"/>
  <c r="H74" i="6"/>
  <c r="F74" i="6"/>
  <c r="D74" i="6"/>
  <c r="C74" i="6"/>
  <c r="L73" i="6"/>
  <c r="J73" i="6"/>
  <c r="H73" i="6"/>
  <c r="F73" i="6"/>
  <c r="D73" i="6"/>
  <c r="C73" i="6"/>
  <c r="L72" i="6"/>
  <c r="J72" i="6"/>
  <c r="H72" i="6"/>
  <c r="F72" i="6"/>
  <c r="D72" i="6"/>
  <c r="C72" i="6"/>
  <c r="L71" i="6"/>
  <c r="J71" i="6"/>
  <c r="H71" i="6"/>
  <c r="F71" i="6"/>
  <c r="D71" i="6"/>
  <c r="C71" i="6"/>
  <c r="L70" i="6"/>
  <c r="J70" i="6"/>
  <c r="H70" i="6"/>
  <c r="F70" i="6"/>
  <c r="D70" i="6"/>
  <c r="C70" i="6"/>
  <c r="L69" i="6"/>
  <c r="J69" i="6"/>
  <c r="H69" i="6"/>
  <c r="F69" i="6"/>
  <c r="D69" i="6"/>
  <c r="C69" i="6"/>
  <c r="L68" i="6"/>
  <c r="J68" i="6"/>
  <c r="H68" i="6"/>
  <c r="F68" i="6"/>
  <c r="D68" i="6"/>
  <c r="C68" i="6"/>
  <c r="L67" i="6"/>
  <c r="J67" i="6"/>
  <c r="H67" i="6"/>
  <c r="F67" i="6"/>
  <c r="D67" i="6"/>
  <c r="C67" i="6"/>
  <c r="L66" i="6"/>
  <c r="J66" i="6"/>
  <c r="H66" i="6"/>
  <c r="F66" i="6"/>
  <c r="D66" i="6"/>
  <c r="C66" i="6"/>
  <c r="L65" i="6"/>
  <c r="J65" i="6"/>
  <c r="H65" i="6"/>
  <c r="F65" i="6"/>
  <c r="D65" i="6"/>
  <c r="C65" i="6"/>
  <c r="L64" i="6"/>
  <c r="J64" i="6"/>
  <c r="H64" i="6"/>
  <c r="F64" i="6"/>
  <c r="D64" i="6"/>
  <c r="C64" i="6"/>
  <c r="L63" i="6"/>
  <c r="J63" i="6"/>
  <c r="H63" i="6"/>
  <c r="F63" i="6"/>
  <c r="D63" i="6"/>
  <c r="C63" i="6"/>
  <c r="L62" i="6"/>
  <c r="J62" i="6"/>
  <c r="H62" i="6"/>
  <c r="F62" i="6"/>
  <c r="D62" i="6"/>
  <c r="C62" i="6"/>
  <c r="L61" i="6"/>
  <c r="J61" i="6"/>
  <c r="H61" i="6"/>
  <c r="F61" i="6"/>
  <c r="D61" i="6"/>
  <c r="C61" i="6"/>
  <c r="L60" i="6"/>
  <c r="J60" i="6"/>
  <c r="H60" i="6"/>
  <c r="F60" i="6"/>
  <c r="D60" i="6"/>
  <c r="C60" i="6"/>
  <c r="L59" i="6"/>
  <c r="J59" i="6"/>
  <c r="H59" i="6"/>
  <c r="F59" i="6"/>
  <c r="D59" i="6"/>
  <c r="C59" i="6"/>
  <c r="L58" i="6"/>
  <c r="J58" i="6"/>
  <c r="H58" i="6"/>
  <c r="F58" i="6"/>
  <c r="D58" i="6"/>
  <c r="C58" i="6"/>
  <c r="L57" i="6"/>
  <c r="J57" i="6"/>
  <c r="H57" i="6"/>
  <c r="F57" i="6"/>
  <c r="D57" i="6"/>
  <c r="C57" i="6"/>
  <c r="L56" i="6"/>
  <c r="J56" i="6"/>
  <c r="H56" i="6"/>
  <c r="F56" i="6"/>
  <c r="D56" i="6"/>
  <c r="C56" i="6"/>
  <c r="L55" i="6"/>
  <c r="J55" i="6"/>
  <c r="H55" i="6"/>
  <c r="F55" i="6"/>
  <c r="D55" i="6"/>
  <c r="C55" i="6"/>
  <c r="L54" i="6"/>
  <c r="J54" i="6"/>
  <c r="H54" i="6"/>
  <c r="F54" i="6"/>
  <c r="D54" i="6"/>
  <c r="C54" i="6"/>
  <c r="L53" i="6"/>
  <c r="J53" i="6"/>
  <c r="H53" i="6"/>
  <c r="F53" i="6"/>
  <c r="D53" i="6"/>
  <c r="C53" i="6"/>
  <c r="L52" i="6"/>
  <c r="J52" i="6"/>
  <c r="H52" i="6"/>
  <c r="F52" i="6"/>
  <c r="D52" i="6"/>
  <c r="C52" i="6"/>
  <c r="L51" i="6"/>
  <c r="J51" i="6"/>
  <c r="H51" i="6"/>
  <c r="F51" i="6"/>
  <c r="D51" i="6"/>
  <c r="C51" i="6"/>
  <c r="L50" i="6"/>
  <c r="J50" i="6"/>
  <c r="H50" i="6"/>
  <c r="F50" i="6"/>
  <c r="D50" i="6"/>
  <c r="C50" i="6"/>
  <c r="L49" i="6"/>
  <c r="J49" i="6"/>
  <c r="H49" i="6"/>
  <c r="F49" i="6"/>
  <c r="D49" i="6"/>
  <c r="C49" i="6"/>
  <c r="L48" i="6"/>
  <c r="J48" i="6"/>
  <c r="H48" i="6"/>
  <c r="F48" i="6"/>
  <c r="D48" i="6"/>
  <c r="C48" i="6"/>
  <c r="L47" i="6"/>
  <c r="J47" i="6"/>
  <c r="H47" i="6"/>
  <c r="F47" i="6"/>
  <c r="D47" i="6"/>
  <c r="C47" i="6"/>
  <c r="L46" i="6"/>
  <c r="J46" i="6"/>
  <c r="H46" i="6"/>
  <c r="F46" i="6"/>
  <c r="D46" i="6"/>
  <c r="C46" i="6"/>
  <c r="J45" i="6"/>
  <c r="H45" i="6"/>
  <c r="D45" i="6"/>
  <c r="C45" i="6"/>
  <c r="L44" i="6"/>
  <c r="J44" i="6"/>
  <c r="H44" i="6"/>
  <c r="F44" i="6"/>
  <c r="D44" i="6"/>
  <c r="C44" i="6"/>
  <c r="L43" i="6"/>
  <c r="J43" i="6"/>
  <c r="H43" i="6"/>
  <c r="F43" i="6"/>
  <c r="D43" i="6"/>
  <c r="C43" i="6"/>
  <c r="L42" i="6"/>
  <c r="J42" i="6"/>
  <c r="H42" i="6"/>
  <c r="F42" i="6"/>
  <c r="D42" i="6"/>
  <c r="C42" i="6"/>
  <c r="L41" i="6"/>
  <c r="J41" i="6"/>
  <c r="H41" i="6"/>
  <c r="F41" i="6"/>
  <c r="D41" i="6"/>
  <c r="C41" i="6"/>
  <c r="L40" i="6"/>
  <c r="J40" i="6"/>
  <c r="H40" i="6"/>
  <c r="F40" i="6"/>
  <c r="D40" i="6"/>
  <c r="C40" i="6"/>
  <c r="L39" i="6"/>
  <c r="J39" i="6"/>
  <c r="H39" i="6"/>
  <c r="F39" i="6"/>
  <c r="D39" i="6"/>
  <c r="C39" i="6"/>
  <c r="L38" i="6"/>
  <c r="J38" i="6"/>
  <c r="H38" i="6"/>
  <c r="F38" i="6"/>
  <c r="D38" i="6"/>
  <c r="C38" i="6"/>
  <c r="L37" i="6"/>
  <c r="J37" i="6"/>
  <c r="H37" i="6"/>
  <c r="F37" i="6"/>
  <c r="D37" i="6"/>
  <c r="C37" i="6"/>
  <c r="L36" i="6"/>
  <c r="J36" i="6"/>
  <c r="H36" i="6"/>
  <c r="F36" i="6"/>
  <c r="D36" i="6"/>
  <c r="C36" i="6"/>
  <c r="L35" i="6"/>
  <c r="J35" i="6"/>
  <c r="H35" i="6"/>
  <c r="F35" i="6"/>
  <c r="D35" i="6"/>
  <c r="C35" i="6"/>
  <c r="L34" i="6"/>
  <c r="J34" i="6"/>
  <c r="H34" i="6"/>
  <c r="F34" i="6"/>
  <c r="D34" i="6"/>
  <c r="C34" i="6"/>
  <c r="L33" i="6"/>
  <c r="J33" i="6"/>
  <c r="H33" i="6"/>
  <c r="F33" i="6"/>
  <c r="D33" i="6"/>
  <c r="C33" i="6"/>
  <c r="L32" i="6"/>
  <c r="J32" i="6"/>
  <c r="H32" i="6"/>
  <c r="F32" i="6"/>
  <c r="D32" i="6"/>
  <c r="C32" i="6"/>
  <c r="L31" i="6"/>
  <c r="J31" i="6"/>
  <c r="H31" i="6"/>
  <c r="F31" i="6"/>
  <c r="D31" i="6"/>
  <c r="C31" i="6"/>
  <c r="L30" i="6"/>
  <c r="J30" i="6"/>
  <c r="H30" i="6"/>
  <c r="F30" i="6"/>
  <c r="D30" i="6"/>
  <c r="C30" i="6"/>
  <c r="L29" i="6"/>
  <c r="J29" i="6"/>
  <c r="H29" i="6"/>
  <c r="F29" i="6"/>
  <c r="D29" i="6"/>
  <c r="C29" i="6"/>
  <c r="L28" i="6"/>
  <c r="J28" i="6"/>
  <c r="H28" i="6"/>
  <c r="F28" i="6"/>
  <c r="D28" i="6"/>
  <c r="C28" i="6"/>
  <c r="L27" i="6"/>
  <c r="J27" i="6"/>
  <c r="H27" i="6"/>
  <c r="F27" i="6"/>
  <c r="D27" i="6"/>
  <c r="C27" i="6"/>
  <c r="L26" i="6"/>
  <c r="J26" i="6"/>
  <c r="H26" i="6"/>
  <c r="F26" i="6"/>
  <c r="D26" i="6"/>
  <c r="C26" i="6"/>
  <c r="L25" i="6"/>
  <c r="J25" i="6"/>
  <c r="H25" i="6"/>
  <c r="F25" i="6"/>
  <c r="D25" i="6"/>
  <c r="C25" i="6"/>
  <c r="L24" i="6"/>
  <c r="J24" i="6"/>
  <c r="H24" i="6"/>
  <c r="F24" i="6"/>
  <c r="D24" i="6"/>
  <c r="C24" i="6"/>
  <c r="L23" i="6"/>
  <c r="J23" i="6"/>
  <c r="H23" i="6"/>
  <c r="F23" i="6"/>
  <c r="D23" i="6"/>
  <c r="C23" i="6"/>
  <c r="L22" i="6"/>
  <c r="J22" i="6"/>
  <c r="H22" i="6"/>
  <c r="F22" i="6"/>
  <c r="D22" i="6"/>
  <c r="C22" i="6"/>
  <c r="L21" i="6"/>
  <c r="J21" i="6"/>
  <c r="H21" i="6"/>
  <c r="F21" i="6"/>
  <c r="D21" i="6"/>
  <c r="C21" i="6"/>
  <c r="L20" i="6"/>
  <c r="J20" i="6"/>
  <c r="H20" i="6"/>
  <c r="F20" i="6"/>
  <c r="D20" i="6"/>
  <c r="C20" i="6"/>
  <c r="L19" i="6"/>
  <c r="J19" i="6"/>
  <c r="H19" i="6"/>
  <c r="F19" i="6"/>
  <c r="D19" i="6"/>
  <c r="C19" i="6"/>
  <c r="L18" i="6"/>
  <c r="J18" i="6"/>
  <c r="H18" i="6"/>
  <c r="F18" i="6"/>
  <c r="D18" i="6"/>
  <c r="C18" i="6"/>
  <c r="L17" i="6"/>
  <c r="J17" i="6"/>
  <c r="H17" i="6"/>
  <c r="F17" i="6"/>
  <c r="D17" i="6"/>
  <c r="C17" i="6"/>
  <c r="L16" i="6"/>
  <c r="J16" i="6"/>
  <c r="H16" i="6"/>
  <c r="F16" i="6"/>
  <c r="D16" i="6"/>
  <c r="C16" i="6"/>
  <c r="L15" i="6"/>
  <c r="J15" i="6"/>
  <c r="H15" i="6"/>
  <c r="F15" i="6"/>
  <c r="D15" i="6"/>
  <c r="C15" i="6"/>
  <c r="L14" i="6"/>
  <c r="J14" i="6"/>
  <c r="H14" i="6"/>
  <c r="F14" i="6"/>
  <c r="D14" i="6"/>
  <c r="C14" i="6"/>
  <c r="L13" i="6"/>
  <c r="J13" i="6"/>
  <c r="H13" i="6"/>
  <c r="F13" i="6"/>
  <c r="D13" i="6"/>
  <c r="C13" i="6"/>
  <c r="L12" i="6"/>
  <c r="J12" i="6"/>
  <c r="H12" i="6"/>
  <c r="F12" i="6"/>
  <c r="D12" i="6"/>
  <c r="C12" i="6"/>
  <c r="L11" i="6"/>
  <c r="J11" i="6"/>
  <c r="H11" i="6"/>
  <c r="F11" i="6"/>
  <c r="D11" i="6"/>
  <c r="C11" i="6"/>
  <c r="L10" i="6"/>
  <c r="J10" i="6"/>
  <c r="H10" i="6"/>
  <c r="F10" i="6"/>
  <c r="D10" i="6"/>
  <c r="C10" i="6"/>
  <c r="L9" i="6"/>
  <c r="J9" i="6"/>
  <c r="H9" i="6"/>
  <c r="F9" i="6"/>
  <c r="D9" i="6"/>
  <c r="C9" i="6"/>
  <c r="L8" i="6"/>
  <c r="J8" i="6"/>
  <c r="H8" i="6"/>
  <c r="F8" i="6"/>
  <c r="D8" i="6"/>
  <c r="C8" i="6"/>
  <c r="L7" i="6"/>
  <c r="J7" i="6"/>
  <c r="H7" i="6"/>
  <c r="F7" i="6"/>
  <c r="D7" i="6"/>
  <c r="C7" i="6"/>
  <c r="L6" i="6"/>
  <c r="J6" i="6"/>
  <c r="H6" i="6"/>
  <c r="F6" i="6"/>
  <c r="D6" i="6"/>
  <c r="C6" i="6"/>
  <c r="L5" i="6"/>
  <c r="J5" i="6"/>
  <c r="H5" i="6"/>
  <c r="F5" i="6"/>
  <c r="D5" i="6"/>
  <c r="C5" i="6"/>
  <c r="L4" i="6"/>
  <c r="J4" i="6"/>
  <c r="H4" i="6"/>
  <c r="F4" i="6"/>
  <c r="D4" i="6"/>
  <c r="C4" i="6"/>
  <c r="L3" i="6"/>
  <c r="J3" i="6"/>
  <c r="H3" i="6"/>
  <c r="F3" i="6"/>
  <c r="D3" i="6"/>
  <c r="C3" i="6"/>
  <c r="L2" i="6"/>
  <c r="J2" i="6"/>
  <c r="H2" i="6"/>
  <c r="F2" i="6"/>
  <c r="D2" i="6"/>
  <c r="C2" i="6"/>
  <c r="G1293" i="1" l="1"/>
  <c r="F1293" i="1"/>
  <c r="G1284" i="1" l="1"/>
  <c r="G1295" i="1" s="1"/>
  <c r="F1284" i="1"/>
  <c r="F1295" i="1" s="1"/>
</calcChain>
</file>

<file path=xl/sharedStrings.xml><?xml version="1.0" encoding="utf-8"?>
<sst xmlns="http://schemas.openxmlformats.org/spreadsheetml/2006/main" count="7802" uniqueCount="1380">
  <si>
    <t xml:space="preserve">Registrant name </t>
  </si>
  <si>
    <t xml:space="preserve">True Registration date </t>
  </si>
  <si>
    <t>Registrant type</t>
  </si>
  <si>
    <t>Registrant subject area (primary)</t>
  </si>
  <si>
    <t xml:space="preserve">Current period (at 12 June 2021) </t>
  </si>
  <si>
    <t>Published returns (up to 12 June 2021)</t>
  </si>
  <si>
    <t>Published nils (up to 12 June 2021)</t>
  </si>
  <si>
    <t>P1 final date for returns</t>
  </si>
  <si>
    <t>P2 final date for returns</t>
  </si>
  <si>
    <t>Breach in P2 (no return by final date)</t>
  </si>
  <si>
    <t>P3 final date for returns</t>
  </si>
  <si>
    <t>Breach in P3  (no return by final date)</t>
  </si>
  <si>
    <t>P4 final date for returns</t>
  </si>
  <si>
    <t>Breach in P4  (no return by final date)</t>
  </si>
  <si>
    <t>P5 final date for returns</t>
  </si>
  <si>
    <t>Breach in P5  (no return by final date)</t>
  </si>
  <si>
    <t>P6 final date for returns</t>
  </si>
  <si>
    <t>Breach in P6  (no return by final date)</t>
  </si>
  <si>
    <t>38 Degrees</t>
  </si>
  <si>
    <t>Company</t>
  </si>
  <si>
    <t>Equality &amp; social issues</t>
  </si>
  <si>
    <t>Period 5</t>
  </si>
  <si>
    <t>Yes</t>
  </si>
  <si>
    <t>3x1 Group</t>
  </si>
  <si>
    <t>PR, communications &amp; other professional consultancy</t>
  </si>
  <si>
    <t>56 Degrees North</t>
  </si>
  <si>
    <t>Period 3</t>
  </si>
  <si>
    <t>A &amp; J Stephen (Builders) Ltd</t>
  </si>
  <si>
    <t>Construction &amp; infrastructure</t>
  </si>
  <si>
    <t>Period 4</t>
  </si>
  <si>
    <t>AbbVie Ltd</t>
  </si>
  <si>
    <t>Pharmaceutical &amp; medical</t>
  </si>
  <si>
    <t>Abellio ScotRail Ltd</t>
  </si>
  <si>
    <t>Transport</t>
  </si>
  <si>
    <t xml:space="preserve">Abellio Transport Holdings </t>
  </si>
  <si>
    <t>Aberdeen and Grampian Chamber of Commerce</t>
  </si>
  <si>
    <t>Representative body</t>
  </si>
  <si>
    <t>Business representation &amp; development</t>
  </si>
  <si>
    <t>Aberdeen Council of Voluntary Organisations</t>
  </si>
  <si>
    <t>Third Sector representation &amp; development</t>
  </si>
  <si>
    <t xml:space="preserve">Aberdeen Harbour Board </t>
  </si>
  <si>
    <t xml:space="preserve">Charity, Trust or Advocacy Body  </t>
  </si>
  <si>
    <t>Aberdeen University Students' Association</t>
  </si>
  <si>
    <t>Education &amp; early learning</t>
  </si>
  <si>
    <t>Aberlour Child Care Trust</t>
  </si>
  <si>
    <t>ABGI-UK</t>
  </si>
  <si>
    <t>Financial services &amp; management</t>
  </si>
  <si>
    <t>Period 1</t>
  </si>
  <si>
    <t>ABO Wind UK Ltd</t>
  </si>
  <si>
    <t>Energy &amp; natural resources</t>
  </si>
  <si>
    <t>ABPI</t>
  </si>
  <si>
    <t>Abraitis and Company</t>
  </si>
  <si>
    <t>ABTA - The Travel Association</t>
  </si>
  <si>
    <t>Tourism &amp; hospitality</t>
  </si>
  <si>
    <t>Academy of Medical Sciences</t>
  </si>
  <si>
    <t>Disability, health and social care &amp; wellbeing</t>
  </si>
  <si>
    <t>Accenture plc</t>
  </si>
  <si>
    <t>ACE UK</t>
  </si>
  <si>
    <t xml:space="preserve">Environmental </t>
  </si>
  <si>
    <t>Period 2</t>
  </si>
  <si>
    <t>Action for Children Scotland</t>
  </si>
  <si>
    <t>Action for M.E.</t>
  </si>
  <si>
    <t xml:space="preserve">Action on Elder Abuse </t>
  </si>
  <si>
    <t>ActionAid UK</t>
  </si>
  <si>
    <t>International aid &amp; development</t>
  </si>
  <si>
    <t>Addleshaw Goddard LLP</t>
  </si>
  <si>
    <t>Limited Liability Partnership</t>
  </si>
  <si>
    <t>Legal services &amp; law enforcement</t>
  </si>
  <si>
    <t>Adoption UK Scotland</t>
  </si>
  <si>
    <t xml:space="preserve">ADS Group Ltd </t>
  </si>
  <si>
    <t>Engineering &amp; Manufacturing</t>
  </si>
  <si>
    <t>Advertising Association</t>
  </si>
  <si>
    <t>Media &amp; marketing</t>
  </si>
  <si>
    <t>Advertising Standards Authority</t>
  </si>
  <si>
    <t xml:space="preserve">Advice Direct Scotland </t>
  </si>
  <si>
    <t>AdvoCard</t>
  </si>
  <si>
    <t>AES Engineering Limited</t>
  </si>
  <si>
    <t>AFA Scotland</t>
  </si>
  <si>
    <t>AG Barr plc</t>
  </si>
  <si>
    <t>Food &amp; drink</t>
  </si>
  <si>
    <t>Age Scotland</t>
  </si>
  <si>
    <t>Aggregate Industries UK Limited</t>
  </si>
  <si>
    <t>Agricultural Industries Confederation Scotland</t>
  </si>
  <si>
    <t>Rural affairs</t>
  </si>
  <si>
    <t>AGS Airports Limited</t>
  </si>
  <si>
    <t>AHDS</t>
  </si>
  <si>
    <t>Union</t>
  </si>
  <si>
    <t>Trade Union</t>
  </si>
  <si>
    <t>Airbnb</t>
  </si>
  <si>
    <t>Airbus</t>
  </si>
  <si>
    <t>Airlines UK</t>
  </si>
  <si>
    <t>Airport Operators Association</t>
  </si>
  <si>
    <t>Airvolution Clean Energy Limited (made inactive 25.2.20)</t>
  </si>
  <si>
    <t>Inactive</t>
  </si>
  <si>
    <t>Inactive account</t>
  </si>
  <si>
    <t>Alcohol Focus Scotland</t>
  </si>
  <si>
    <t>Aldersgate Group</t>
  </si>
  <si>
    <t>Policy body &amp; think-tank</t>
  </si>
  <si>
    <t>Aldi Stores Ltd</t>
  </si>
  <si>
    <t>Retail</t>
  </si>
  <si>
    <t>Allergan Aesthetics (formerly Allergan UK)</t>
  </si>
  <si>
    <t>Alstom Transport UK Ltd</t>
  </si>
  <si>
    <t>Alzheimer Scotland</t>
  </si>
  <si>
    <t>Alzheimer's Research UK</t>
  </si>
  <si>
    <t xml:space="preserve">Amazon UK Services Ltd </t>
  </si>
  <si>
    <t>Amazon Web Services</t>
  </si>
  <si>
    <t>Amey PLC</t>
  </si>
  <si>
    <t>Amiqus Resolution Ltd</t>
  </si>
  <si>
    <t xml:space="preserve">IT, telecommunications &amp; digital services </t>
  </si>
  <si>
    <t xml:space="preserve">Amnesty International Scotland </t>
  </si>
  <si>
    <t>Ampad Ltd (made inactive 11.5.21)</t>
  </si>
  <si>
    <t>Real estate &amp; property</t>
  </si>
  <si>
    <t>Anderson Strathern LLP</t>
  </si>
  <si>
    <t>Anthony Nolan</t>
  </si>
  <si>
    <t>APCO Worldwide</t>
  </si>
  <si>
    <t>Apex Scotland</t>
  </si>
  <si>
    <t>Apple Distribution International Ltd.</t>
  </si>
  <si>
    <t>Arcadis</t>
  </si>
  <si>
    <t>Archaeology Scotland</t>
  </si>
  <si>
    <t xml:space="preserve">Ardagh Glass Limited </t>
  </si>
  <si>
    <t xml:space="preserve">Argos </t>
  </si>
  <si>
    <t>Argyll Community Housing Association (made inactive 7.4.21 )</t>
  </si>
  <si>
    <t>Housing Association</t>
  </si>
  <si>
    <t>Arla Foods Ltd</t>
  </si>
  <si>
    <t>Arts &amp; Business Scotland</t>
  </si>
  <si>
    <t>Culture, sport, lifestyle &amp; leisure</t>
  </si>
  <si>
    <t>Asda Stores Ltd</t>
  </si>
  <si>
    <t>ASH (Action on Smoking and Health) Scotland</t>
  </si>
  <si>
    <t>ASLEF</t>
  </si>
  <si>
    <t>Aspect Consulting (made inactive from 11.9.20)</t>
  </si>
  <si>
    <t>Aspect Reputation Management Limited</t>
  </si>
  <si>
    <t>Association for Decentralised Energy</t>
  </si>
  <si>
    <t>Association for Real Change (ARC) Scotland</t>
  </si>
  <si>
    <t>Association of British Bookmakers (made inactive 14.1.21)</t>
  </si>
  <si>
    <t>Association of British Credit Unions Limited</t>
  </si>
  <si>
    <t xml:space="preserve">Association of British Healthcare Industries </t>
  </si>
  <si>
    <t>Association of British Insurers</t>
  </si>
  <si>
    <t>Association of Chartered Certified Accountants</t>
  </si>
  <si>
    <t>Association of Convenience Stores</t>
  </si>
  <si>
    <t>Association of Deer Management Groups</t>
  </si>
  <si>
    <t>Association of Dogs and Cats Homes</t>
  </si>
  <si>
    <t>Animal welfare</t>
  </si>
  <si>
    <t>Association of Personal Injury Lawyers</t>
  </si>
  <si>
    <t>Association of Scotland's Self-Caterers</t>
  </si>
  <si>
    <t>Association of Taxation Technicians</t>
  </si>
  <si>
    <t xml:space="preserve">Asteroid Mining Corporation Ltd. </t>
  </si>
  <si>
    <t>AstraZeneca</t>
  </si>
  <si>
    <t>ATL Turbine Services</t>
  </si>
  <si>
    <t>Atlantis Resources Limited</t>
  </si>
  <si>
    <t>Atlas Communications Partners Ltd.</t>
  </si>
  <si>
    <t>Atos</t>
  </si>
  <si>
    <t>Aviva Plc</t>
  </si>
  <si>
    <t>AXA ASIA</t>
  </si>
  <si>
    <t>AXA UK</t>
  </si>
  <si>
    <t>AXA XL</t>
  </si>
  <si>
    <t>Ayrshire Chamber of Commerce and Industry</t>
  </si>
  <si>
    <t>Ayrshire Hospice</t>
  </si>
  <si>
    <t>Babcock International Group - Marine</t>
  </si>
  <si>
    <t>Baccus Consulting</t>
  </si>
  <si>
    <t>Bacta</t>
  </si>
  <si>
    <t>Badenoch &amp; Strathspey Community Transport Company</t>
  </si>
  <si>
    <t>BAE Systems plc</t>
  </si>
  <si>
    <t>Bailllie Gifford &amp; Co</t>
  </si>
  <si>
    <t>Baker Hughes (formerly GE Oil &amp; Gas UK Limited)</t>
  </si>
  <si>
    <t>Period 6</t>
  </si>
  <si>
    <t>Balfour Beatty</t>
  </si>
  <si>
    <t>Ballantynes Surveyors and Estate Agents</t>
  </si>
  <si>
    <t>Baptist Union of Scotland</t>
  </si>
  <si>
    <t xml:space="preserve">Religious &amp; other beliefs </t>
  </si>
  <si>
    <t>Barclays Bank PLC</t>
  </si>
  <si>
    <t>Barnabas Fund</t>
  </si>
  <si>
    <t>Barnardo's</t>
  </si>
  <si>
    <t>Barr Environmental Limited</t>
  </si>
  <si>
    <t xml:space="preserve">Barrhead Travel </t>
  </si>
  <si>
    <t>BASF Plc</t>
  </si>
  <si>
    <t>Battersea Dogs &amp; Cats Home</t>
  </si>
  <si>
    <t>Bayer</t>
  </si>
  <si>
    <t>Beat</t>
  </si>
  <si>
    <t xml:space="preserve">Beatson Cancer Charity </t>
  </si>
  <si>
    <t>Beattie Communications Group Ltd</t>
  </si>
  <si>
    <t>Befriending Networks</t>
  </si>
  <si>
    <t xml:space="preserve">Belfast Harbour Commissioners </t>
  </si>
  <si>
    <t>Ben Reid &amp; Company Ltd</t>
  </si>
  <si>
    <t>Bethany Christian Trust</t>
  </si>
  <si>
    <t>BGMA</t>
  </si>
  <si>
    <t>Bidwells</t>
  </si>
  <si>
    <t>Bield Housing &amp; Care (made inactive 28.11.19)</t>
  </si>
  <si>
    <t>BIG Partnership</t>
  </si>
  <si>
    <t>Biogen Idec Ltd</t>
  </si>
  <si>
    <t>BioReliance Ltd</t>
  </si>
  <si>
    <t>Bishops' Conference of Scotland</t>
  </si>
  <si>
    <t>Bliss</t>
  </si>
  <si>
    <t>Blue Cross</t>
  </si>
  <si>
    <t>BMW Group UK</t>
  </si>
  <si>
    <t>Boehringer Ingelheim</t>
  </si>
  <si>
    <t>Boeing UK Ltd</t>
  </si>
  <si>
    <t>Boots UK</t>
  </si>
  <si>
    <t>Bourse Scot Ltd (made inactive 6.11.20)</t>
  </si>
  <si>
    <t>Bowel Cancer UK</t>
  </si>
  <si>
    <t>BP</t>
  </si>
  <si>
    <t>Braddell Limited</t>
  </si>
  <si>
    <t>Brain Tumour Research</t>
  </si>
  <si>
    <t>Brands2Life</t>
  </si>
  <si>
    <t>Breast Cancer Care Scotland (made inactive 28.11.19)</t>
  </si>
  <si>
    <t xml:space="preserve">Breast Cancer Now </t>
  </si>
  <si>
    <t>Brevia Consulting</t>
  </si>
  <si>
    <t>Bristol-Myers Squibb</t>
  </si>
  <si>
    <t>Britain Yearly Meeting of the Religious Society of Friends (Quakers)</t>
  </si>
  <si>
    <t>British American Tobacco UK</t>
  </si>
  <si>
    <t>British Approvals for Fire Equipment (BAFE)</t>
  </si>
  <si>
    <t>Consumer or health &amp; safety issues</t>
  </si>
  <si>
    <t>British Association for Counselling and Psychotherapy</t>
  </si>
  <si>
    <t>British Association for Shooting and Conservation</t>
  </si>
  <si>
    <t xml:space="preserve">British Association of Social Workers </t>
  </si>
  <si>
    <t>British Ceramic Confederation</t>
  </si>
  <si>
    <t>British Diabetic Association</t>
  </si>
  <si>
    <t>British Dietetic Association</t>
  </si>
  <si>
    <t>British Ecological Society</t>
  </si>
  <si>
    <t>British Egg Industry Council</t>
  </si>
  <si>
    <t xml:space="preserve">British Glass Manufacturers' Confederation </t>
  </si>
  <si>
    <t>British Healthcare Trades Association (BHTA)</t>
  </si>
  <si>
    <t>British Heart Foundation Scotland</t>
  </si>
  <si>
    <t>British Insurance Brokers' Association</t>
  </si>
  <si>
    <t xml:space="preserve">British Land </t>
  </si>
  <si>
    <t>British Lung Foundation (made inactive 29.1.20)</t>
  </si>
  <si>
    <t>British Medical Association</t>
  </si>
  <si>
    <t>British Metals Recycling Association</t>
  </si>
  <si>
    <t>Environmental</t>
  </si>
  <si>
    <t>British Ports Association</t>
  </si>
  <si>
    <t>British Pregnancy Advisory Service (bpas)</t>
  </si>
  <si>
    <t xml:space="preserve">British Red Cross </t>
  </si>
  <si>
    <t>British Retail Consortium</t>
  </si>
  <si>
    <t>British Security Industry Association</t>
  </si>
  <si>
    <t>Service delivery &amp; facilities management</t>
  </si>
  <si>
    <t>British Society for Rheumatology</t>
  </si>
  <si>
    <t>British Soft Drinks Association</t>
  </si>
  <si>
    <t>British Specialist Nutrition Association Ltd</t>
  </si>
  <si>
    <t>British Veterinary Association</t>
  </si>
  <si>
    <t>Britvic plc</t>
  </si>
  <si>
    <t>Brodies LLP</t>
  </si>
  <si>
    <t>Brookfield Renewable</t>
  </si>
  <si>
    <t>Brown-Forman</t>
  </si>
  <si>
    <t>BSW Timber Ltd</t>
  </si>
  <si>
    <t>BT Group</t>
  </si>
  <si>
    <t>Buccleuch Properties Ltd</t>
  </si>
  <si>
    <t>Buglife</t>
  </si>
  <si>
    <t>Building Societies Association</t>
  </si>
  <si>
    <t>Built Environment Forum Scotland</t>
  </si>
  <si>
    <t>Planning &amp; development</t>
  </si>
  <si>
    <t>Bumblebee Conservation Trust</t>
  </si>
  <si>
    <t>Burcote Wind</t>
  </si>
  <si>
    <t>Burness Paull LLP</t>
  </si>
  <si>
    <t>Burntisland Fabrication Limited (made inactive 1.4.21)</t>
  </si>
  <si>
    <t>Business in the Community</t>
  </si>
  <si>
    <t>Business Stream</t>
  </si>
  <si>
    <t>Busy Bees</t>
  </si>
  <si>
    <t>Butterfly Conservation Scotland</t>
  </si>
  <si>
    <t>C&amp;C Group plc</t>
  </si>
  <si>
    <t>Cairngorms Business Partnership Ltd</t>
  </si>
  <si>
    <t>Caithness Chamber of Commerce</t>
  </si>
  <si>
    <t>CALA Management Limited</t>
  </si>
  <si>
    <t>Caledonia Public Affairs Limited</t>
  </si>
  <si>
    <t>Calor Gas Limited</t>
  </si>
  <si>
    <t>Camelot UK Lotteries Ltd</t>
  </si>
  <si>
    <t>Campaign Against Arms Trade</t>
  </si>
  <si>
    <t>Campaign Collective</t>
  </si>
  <si>
    <t xml:space="preserve">Campaign for Real Ale </t>
  </si>
  <si>
    <t>Campaign for Science and Engineering</t>
  </si>
  <si>
    <t>Science</t>
  </si>
  <si>
    <t>Campaign to End Loneliness</t>
  </si>
  <si>
    <t>Camphill Blair Drummond</t>
  </si>
  <si>
    <t>Camphill Scotland</t>
  </si>
  <si>
    <t>Camurus AB</t>
  </si>
  <si>
    <t>Cancer Research UK</t>
  </si>
  <si>
    <t>Cancer Support Scotland</t>
  </si>
  <si>
    <t>Capability Scotland</t>
  </si>
  <si>
    <t>Capital Theatres</t>
  </si>
  <si>
    <t>Care and Learning Alliance</t>
  </si>
  <si>
    <t>CARE for Scotland</t>
  </si>
  <si>
    <t>Carers Scotland</t>
  </si>
  <si>
    <t xml:space="preserve">Carers Trust </t>
  </si>
  <si>
    <t>Carlin Consulting</t>
  </si>
  <si>
    <t>Sole trader/paid individual</t>
  </si>
  <si>
    <t>Carnegie UK Trust</t>
  </si>
  <si>
    <t>Carole Ewart</t>
  </si>
  <si>
    <t>Carpenters Group</t>
  </si>
  <si>
    <t>Carvetii Limited (made inactive 24.9.20)</t>
  </si>
  <si>
    <t>Castle Craig Hospital Limited</t>
  </si>
  <si>
    <t>Cats Protection</t>
  </si>
  <si>
    <t>Cavetta Consulting Limited</t>
  </si>
  <si>
    <t xml:space="preserve">CBI </t>
  </si>
  <si>
    <t xml:space="preserve">CBRE Ltd </t>
  </si>
  <si>
    <t>Celgene Ltd (made inative 8.9.20)</t>
  </si>
  <si>
    <t>CEMEX UK Operations Limited</t>
  </si>
  <si>
    <t>Central Scotland Regional Equality Council</t>
  </si>
  <si>
    <t>Centrica plc</t>
  </si>
  <si>
    <t xml:space="preserve">Cerebral Palsy Scotland </t>
  </si>
  <si>
    <t>CGI IT UK</t>
  </si>
  <si>
    <t>Changeworks</t>
  </si>
  <si>
    <t>Changing Faces</t>
  </si>
  <si>
    <t>Charities Aid Foundation</t>
  </si>
  <si>
    <t>Charity Retail Association</t>
  </si>
  <si>
    <t>Charlotte Developments Limited (made inactive 23.3.20)</t>
  </si>
  <si>
    <t>Charlotte Street Partners</t>
  </si>
  <si>
    <t>Chartered Institute of Housing</t>
  </si>
  <si>
    <t>Chartered Institute of Taxation</t>
  </si>
  <si>
    <t>Chartered Society of Physiotherapy</t>
  </si>
  <si>
    <t>Chest Heart &amp; Stroke Scotland</t>
  </si>
  <si>
    <t>Chevron Energy Limited</t>
  </si>
  <si>
    <t>Child Poverty Action Group</t>
  </si>
  <si>
    <t>Children 1st</t>
  </si>
  <si>
    <t>Children in Scotland</t>
  </si>
  <si>
    <t>Children's Hospices Association Scotland (CHAS)</t>
  </si>
  <si>
    <t>Children's Parliament</t>
  </si>
  <si>
    <t>Chivas Brothers Ltd</t>
  </si>
  <si>
    <t>Chris Stewart Group</t>
  </si>
  <si>
    <t>Christian Aid Scotland</t>
  </si>
  <si>
    <t>Chrysaor E&amp;P Limited</t>
  </si>
  <si>
    <t>Cicero Consulting Limited</t>
  </si>
  <si>
    <t>CIEEM</t>
  </si>
  <si>
    <t>CIPD</t>
  </si>
  <si>
    <t>Circle</t>
  </si>
  <si>
    <t>Cisco</t>
  </si>
  <si>
    <t>CITI</t>
  </si>
  <si>
    <t>Citizens Theatre</t>
  </si>
  <si>
    <t>CityFibre</t>
  </si>
  <si>
    <t>Civil Engineering Contractors Association Scotland</t>
  </si>
  <si>
    <t>Clan Childlaw</t>
  </si>
  <si>
    <t>CLIC Sargent</t>
  </si>
  <si>
    <t>ClientEarth</t>
  </si>
  <si>
    <t>Clyde Blowers Capital IM LLP</t>
  </si>
  <si>
    <t>CMS Cameron McKenna Nabarro Olswang LLP</t>
  </si>
  <si>
    <t>CNOOC Petroleum Europe Limited</t>
  </si>
  <si>
    <t>Coalition of Care and Support Providers in Scotland</t>
  </si>
  <si>
    <t>Coca-Cola European Partners</t>
  </si>
  <si>
    <t>Coeliac UK</t>
  </si>
  <si>
    <t>Cogitamus Limited</t>
  </si>
  <si>
    <t>College Development Network (CDN)</t>
  </si>
  <si>
    <t>Coloplast</t>
  </si>
  <si>
    <t>Combat Stress</t>
  </si>
  <si>
    <t>Common Weal Ltd</t>
  </si>
  <si>
    <t>Communication Workers Union</t>
  </si>
  <si>
    <t>Community Enterprise in Scotland</t>
  </si>
  <si>
    <t>Community Land Scotland</t>
  </si>
  <si>
    <t>Community Leisure UK (formerly Sporta)</t>
  </si>
  <si>
    <t>Community Pharmacy Scotland</t>
  </si>
  <si>
    <t>Community Resources Network Scotland</t>
  </si>
  <si>
    <t>Community Transport Association</t>
  </si>
  <si>
    <t>Company Chemists' Association Limited</t>
  </si>
  <si>
    <t>Compassion in World Farming</t>
  </si>
  <si>
    <t>Confederation of Paper Industries</t>
  </si>
  <si>
    <t>Confederation of Passenger Transport - Scotland</t>
  </si>
  <si>
    <t>Confor - promoting forestry and wood</t>
  </si>
  <si>
    <t>Connect (formerly Scottish Parent Teacher Council)</t>
  </si>
  <si>
    <t>Connected Places Catapult</t>
  </si>
  <si>
    <t>ConocoPhillips (U.K.) Limited (inactive from 8.6.21)</t>
  </si>
  <si>
    <t>Converge Challenge</t>
  </si>
  <si>
    <t>Cooke Aquaculture Scotland</t>
  </si>
  <si>
    <t>Co-operatives UK</t>
  </si>
  <si>
    <t>Corra Foundation</t>
  </si>
  <si>
    <t xml:space="preserve">Council of Deans of Health </t>
  </si>
  <si>
    <t>CPL Industries</t>
  </si>
  <si>
    <t>Cratus Communications</t>
  </si>
  <si>
    <t>Creative Carbon Scotland</t>
  </si>
  <si>
    <t>Creative Commons</t>
  </si>
  <si>
    <t>Credit Suisse International</t>
  </si>
  <si>
    <t>Crisis</t>
  </si>
  <si>
    <t>Crohn's and Colitis UK</t>
  </si>
  <si>
    <t xml:space="preserve">Cruse Bereavement Care Scotland </t>
  </si>
  <si>
    <t>Cycling Scotland</t>
  </si>
  <si>
    <t>Cycling UK</t>
  </si>
  <si>
    <t>Dairy UK</t>
  </si>
  <si>
    <t>Daniel J Edelman Ltd</t>
  </si>
  <si>
    <t>Data &amp; Marketing Association</t>
  </si>
  <si>
    <t>David Lloyd Leisure</t>
  </si>
  <si>
    <t xml:space="preserve">David Sinclair </t>
  </si>
  <si>
    <t>DCL [Drummawhandie Consulting Limited]</t>
  </si>
  <si>
    <t>Deaf Action</t>
  </si>
  <si>
    <t>deafscotland</t>
  </si>
  <si>
    <t>Decideum Ltd (made inactive 1.2.21)</t>
  </si>
  <si>
    <t>Defence Medical Welfare Service</t>
  </si>
  <si>
    <t>Deja Blue Consulting Limited</t>
  </si>
  <si>
    <t>Deloitte LLP</t>
  </si>
  <si>
    <t>Democritus Ltd</t>
  </si>
  <si>
    <t>Diageo PLC</t>
  </si>
  <si>
    <t>Dialogue Scotland Ltd</t>
  </si>
  <si>
    <t>Dignity in Dying</t>
  </si>
  <si>
    <t>Disability Equality Scotland</t>
  </si>
  <si>
    <t>Dogs Trust</t>
  </si>
  <si>
    <t>Doug Wilson</t>
  </si>
  <si>
    <t>Dounreay Site Restoration Ltd</t>
  </si>
  <si>
    <t>Down's Syndrome Scotland</t>
  </si>
  <si>
    <t xml:space="preserve">Dram Communications </t>
  </si>
  <si>
    <t>Drax Group plc</t>
  </si>
  <si>
    <t>Drinkaware</t>
  </si>
  <si>
    <t>Drum Property Group</t>
  </si>
  <si>
    <t>DSL Business Finance Ltd</t>
  </si>
  <si>
    <t>Duffy Rafferty Communications</t>
  </si>
  <si>
    <t>Dumfries &amp; Galloway Citizens Advice Service</t>
  </si>
  <si>
    <t>Dumfries &amp; Galloway Chamber of Commerce</t>
  </si>
  <si>
    <t>Dunbartonshire Chamber of Commerce</t>
  </si>
  <si>
    <t xml:space="preserve">Dundas Estates &amp; Development Co. Ltd </t>
  </si>
  <si>
    <t>Dundee and Angus Chamber of Commerce</t>
  </si>
  <si>
    <t>Dundee Carers Centre</t>
  </si>
  <si>
    <t>Dundee Contemporary Arts</t>
  </si>
  <si>
    <t>Dundee Student Renters Union</t>
  </si>
  <si>
    <t>E.ON Climate &amp; Renewables UK Limited (made inactive 1.5.20)</t>
  </si>
  <si>
    <t>E.ON UK plc</t>
  </si>
  <si>
    <t>Earl Haig Fund Scotland</t>
  </si>
  <si>
    <t xml:space="preserve">East Renfrewshire Chamber of Commerce </t>
  </si>
  <si>
    <t>easyJet</t>
  </si>
  <si>
    <t>Eaton</t>
  </si>
  <si>
    <t>Ebor Political Consultants Limited</t>
  </si>
  <si>
    <t>Eden Court</t>
  </si>
  <si>
    <t>EDF Energy Holdings Limited</t>
  </si>
  <si>
    <t>Edinburgh Airport</t>
  </si>
  <si>
    <t>Edinburgh Art Festival</t>
  </si>
  <si>
    <t>Edinburgh Chamber of Commerce</t>
  </si>
  <si>
    <t>Edinburgh Dog and Cat Home</t>
  </si>
  <si>
    <t>Edinburgh Festival Fringe Society</t>
  </si>
  <si>
    <t>Edinburgh International Festival Society</t>
  </si>
  <si>
    <t>Edinburgh Napier Students' Association</t>
  </si>
  <si>
    <t>Edinburgh Rape Crisis Centre</t>
  </si>
  <si>
    <t>Edinburgh University Students' Association</t>
  </si>
  <si>
    <t xml:space="preserve">Edinburgh Voluntary Organisations' Council </t>
  </si>
  <si>
    <t>Edinburgh Women's Aid</t>
  </si>
  <si>
    <t>Edinburgh Young Carers</t>
  </si>
  <si>
    <t>Edrington</t>
  </si>
  <si>
    <t>Educational Institute of Scotland</t>
  </si>
  <si>
    <t>Edwards Lifesciences Limited</t>
  </si>
  <si>
    <t>Eildon Housing Association (made inactive 16.3.21)</t>
  </si>
  <si>
    <t xml:space="preserve">Electoral Reform Society </t>
  </si>
  <si>
    <t>Electrical Safety First</t>
  </si>
  <si>
    <t>Element Power Holdings L.P.</t>
  </si>
  <si>
    <t>ENABLE Scotland</t>
  </si>
  <si>
    <t>Energiekontor UK Ltd</t>
  </si>
  <si>
    <t>Energy Action Scotland</t>
  </si>
  <si>
    <t>Energy Agency</t>
  </si>
  <si>
    <t>Energy Saving Trust Limited</t>
  </si>
  <si>
    <t>Energy UK</t>
  </si>
  <si>
    <t>Engage Renfrewshire</t>
  </si>
  <si>
    <t>ENGIE</t>
  </si>
  <si>
    <t xml:space="preserve">EnQuest </t>
  </si>
  <si>
    <t>Enterprise Holdings</t>
  </si>
  <si>
    <t>Entrepreneurial Scotland Limited</t>
  </si>
  <si>
    <t>Envipco</t>
  </si>
  <si>
    <t>EOLFI</t>
  </si>
  <si>
    <t xml:space="preserve">Epilepsy Connections </t>
  </si>
  <si>
    <t>Epilepsy Scotland</t>
  </si>
  <si>
    <t>Epilepsy Society</t>
  </si>
  <si>
    <t>Equality Network</t>
  </si>
  <si>
    <t>Equinor</t>
  </si>
  <si>
    <t>Equitable Members Action Group Ltd (made inactive 21.12.20)</t>
  </si>
  <si>
    <t>Equity</t>
  </si>
  <si>
    <t>ERG</t>
  </si>
  <si>
    <t>Ettrickburn Limited</t>
  </si>
  <si>
    <t>European Movement UK</t>
  </si>
  <si>
    <t>European Public Policy Associates (EPPA)</t>
  </si>
  <si>
    <t>Evangelical Alliance Scotland</t>
  </si>
  <si>
    <t>ExxonMobil Chemical (formerly Esso UK Ltd)</t>
  </si>
  <si>
    <t>Families Outside</t>
  </si>
  <si>
    <t>Family Fund</t>
  </si>
  <si>
    <t>Farid Hillend Engineering Ltd</t>
  </si>
  <si>
    <t>FCC Environment</t>
  </si>
  <si>
    <t>FDA</t>
  </si>
  <si>
    <t>Federation of Master Builders</t>
  </si>
  <si>
    <t>Federation of Scottish Theatre</t>
  </si>
  <si>
    <t>Fertility Network Scotland</t>
  </si>
  <si>
    <t>Festivals Edinburgh</t>
  </si>
  <si>
    <t>FEVE (made inactive 28.8.20)</t>
  </si>
  <si>
    <t>Fidra (made inactive 28.1.21)</t>
  </si>
  <si>
    <t xml:space="preserve">Field Consulting </t>
  </si>
  <si>
    <t>Fife Chamber of Commerce</t>
  </si>
  <si>
    <t>Fife Scottish Omnibuses Limited (made inactive 11.9.20)</t>
  </si>
  <si>
    <t>Figure 11 Communications</t>
  </si>
  <si>
    <t>Fiona Milligan</t>
  </si>
  <si>
    <t>FirstGroup</t>
  </si>
  <si>
    <t>Firstport for Social Entrepreneurs Scotland Ltd</t>
  </si>
  <si>
    <t>Fisheries Management Scotland</t>
  </si>
  <si>
    <t>Fishers Services Ltd</t>
  </si>
  <si>
    <t>Flexitricity Limited</t>
  </si>
  <si>
    <t>Food and Drink Federation</t>
  </si>
  <si>
    <t>Food Train</t>
  </si>
  <si>
    <t>Forsa Energy (made inactive 27.8.19)</t>
  </si>
  <si>
    <t>Forth Ports Limited</t>
  </si>
  <si>
    <t>Forth Valley Chamber of Commerce</t>
  </si>
  <si>
    <t>Forum of Scottish Claims Managers (made inactive 15.3.21)</t>
  </si>
  <si>
    <t>Four Communications Group Ltd</t>
  </si>
  <si>
    <t>Freddie Williams Bookmakers</t>
  </si>
  <si>
    <t>Freight Transport Association</t>
  </si>
  <si>
    <t>Friends of the Earth Scotland</t>
  </si>
  <si>
    <t>Front Foot Communications Ltd</t>
  </si>
  <si>
    <t>Future Pathways</t>
  </si>
  <si>
    <t>G &amp; H Associates (Europe) Limited</t>
  </si>
  <si>
    <t>Gaia Education</t>
  </si>
  <si>
    <t>Game &amp; Wildlife Conservation Trust</t>
  </si>
  <si>
    <t>Gatwick Airport</t>
  </si>
  <si>
    <t>GCU Students' Association</t>
  </si>
  <si>
    <t>Gen Comms Ltd</t>
  </si>
  <si>
    <t>Generations Working Together</t>
  </si>
  <si>
    <t>Genetic Alliance UK</t>
  </si>
  <si>
    <t>George Capital LLP</t>
  </si>
  <si>
    <t>George Watson's College</t>
  </si>
  <si>
    <t>GFG Alliance</t>
  </si>
  <si>
    <t>GideonsUK / Good News for Everyone</t>
  </si>
  <si>
    <t>Gilead Sciences Ltd</t>
  </si>
  <si>
    <t>Gillian Campbell Consulting Ltd</t>
  </si>
  <si>
    <t>Girlguiding Scotland</t>
  </si>
  <si>
    <t>GL Hearn Limited</t>
  </si>
  <si>
    <t>Gladman Scotland</t>
  </si>
  <si>
    <t>Glasgow Chamber of Commerce</t>
  </si>
  <si>
    <t>Glasgow Children's Hospital Charity</t>
  </si>
  <si>
    <t>Glasgow Council for the Voluntary Sector - GCVS</t>
  </si>
  <si>
    <t>Glasgow Local Medical Committee Limited</t>
  </si>
  <si>
    <t>Glasgow's Golden Generation</t>
  </si>
  <si>
    <t xml:space="preserve">Glaucoma UK </t>
  </si>
  <si>
    <t>GlaxoSmithKline</t>
  </si>
  <si>
    <t>Global Justice Now</t>
  </si>
  <si>
    <t>GMB</t>
  </si>
  <si>
    <t>Golden Charter</t>
  </si>
  <si>
    <t>Graham + Sibbald</t>
  </si>
  <si>
    <t>Grampian Housing Association</t>
  </si>
  <si>
    <t>Grampian Housing Association (made inactive 26.2.21)</t>
  </si>
  <si>
    <t>Grant Thornton UK LLP</t>
  </si>
  <si>
    <t>Grayling Communications Ltd</t>
  </si>
  <si>
    <t>Green Highland Renewables Ltd</t>
  </si>
  <si>
    <t>Green Ink Studio Ltd</t>
  </si>
  <si>
    <t>Greene King</t>
  </si>
  <si>
    <t xml:space="preserve">Greenpeace UK </t>
  </si>
  <si>
    <t>GreenPower (International) Ltd</t>
  </si>
  <si>
    <t>Grieg Seafood Shetland Ltd</t>
  </si>
  <si>
    <t>Guide Dog Scotland</t>
  </si>
  <si>
    <t>Haemophilia Scotland</t>
  </si>
  <si>
    <t>HALO Kilmarnock Ltd (made inactive 7.4.21)</t>
  </si>
  <si>
    <t xml:space="preserve">Halogen Communications </t>
  </si>
  <si>
    <t>Hanover Communications International Ltd</t>
  </si>
  <si>
    <t>Haribo Dunhills (Pontefract) Plc</t>
  </si>
  <si>
    <t>Harper Macleod LLP</t>
  </si>
  <si>
    <t>Harris Tweed Authority</t>
  </si>
  <si>
    <t>Independent Statutory Body</t>
  </si>
  <si>
    <t>HC-One</t>
  </si>
  <si>
    <t>Headway - the brain injury association</t>
  </si>
  <si>
    <t>Healthcomms Consulting (formerly PB Consulting)</t>
  </si>
  <si>
    <t>Healthy n Happy Community Development Trust</t>
  </si>
  <si>
    <t>Heat Trust</t>
  </si>
  <si>
    <t>Heathrow Airport Holdings Limited</t>
  </si>
  <si>
    <t>Hebridean Housing Association (made inactive 15.10.20)</t>
  </si>
  <si>
    <t>Heineken UK</t>
  </si>
  <si>
    <t>Helen McDade</t>
  </si>
  <si>
    <t>Help for Heroes</t>
  </si>
  <si>
    <t xml:space="preserve">Hewlett Packard Enterprise </t>
  </si>
  <si>
    <t>High Speed Rail Group</t>
  </si>
  <si>
    <t>Highland Game Ltd.</t>
  </si>
  <si>
    <t>Highland Local Medical Committee</t>
  </si>
  <si>
    <t>Highland Spring Limited</t>
  </si>
  <si>
    <t>Hilton</t>
  </si>
  <si>
    <t>Hjaltland Housing Association Ltd (made inactive 5.12.19)</t>
  </si>
  <si>
    <t>Home for Good</t>
  </si>
  <si>
    <t xml:space="preserve">Charity, Trust or Advocacy Body </t>
  </si>
  <si>
    <t>Home Group Limited</t>
  </si>
  <si>
    <t>Home Group Limited (made inactive 5.12.19)</t>
  </si>
  <si>
    <t>Home Instead Senior Care</t>
  </si>
  <si>
    <t>Homeless Action Scotland</t>
  </si>
  <si>
    <t>Homeless Network Scotland (formerly Glasgow Homelessness Network)</t>
  </si>
  <si>
    <t>Homes for Scotland</t>
  </si>
  <si>
    <t>Home-Start Glasgow South</t>
  </si>
  <si>
    <t>Home-Start UK</t>
  </si>
  <si>
    <t>Honda Motor Europe (HME)</t>
  </si>
  <si>
    <t>Horizon Housing (made inactive 9.4.20)</t>
  </si>
  <si>
    <t>Hospice UK</t>
  </si>
  <si>
    <t xml:space="preserve">Houst Ltd. </t>
  </si>
  <si>
    <t>HP Inc UK Limited</t>
  </si>
  <si>
    <t>HRM Homecare Services Ltd</t>
  </si>
  <si>
    <t>HSBC</t>
  </si>
  <si>
    <t>HSC Futures</t>
  </si>
  <si>
    <t>Huawei Technologies (UK) Co.</t>
  </si>
  <si>
    <t xml:space="preserve">Hume Brophy Communications </t>
  </si>
  <si>
    <t xml:space="preserve">IAG  </t>
  </si>
  <si>
    <t>Iain Maddox (made inactive 29.1.21)</t>
  </si>
  <si>
    <t>IBM UK Limited</t>
  </si>
  <si>
    <t>ICAS</t>
  </si>
  <si>
    <t>IKEA Ltd</t>
  </si>
  <si>
    <t>Impact Arts (Projects) Ltd</t>
  </si>
  <si>
    <t>Imperial Brands plc</t>
  </si>
  <si>
    <t>Incisive Health Ltd</t>
  </si>
  <si>
    <t>Includem</t>
  </si>
  <si>
    <t>Inclusion Scotland</t>
  </si>
  <si>
    <t>Independent British Vape Trade Association (IBVTA)</t>
  </si>
  <si>
    <t>Indigo</t>
  </si>
  <si>
    <t>Industrial Communities Alliance</t>
  </si>
  <si>
    <t>InfraRed Capital Partners</t>
  </si>
  <si>
    <t>Inline Policy Ltd</t>
  </si>
  <si>
    <t>Inspiring Scotland</t>
  </si>
  <si>
    <t>Institute and Faculty of Actuaries</t>
  </si>
  <si>
    <t>Institute for Public Policy Research</t>
  </si>
  <si>
    <t>Institute of Environmental Management and Assessment (IEMA)</t>
  </si>
  <si>
    <t>Institute of Fundraising</t>
  </si>
  <si>
    <t>Institute of Physics</t>
  </si>
  <si>
    <t>Institution of Civil Engineers Scotland</t>
  </si>
  <si>
    <t>Insulation Manufacturers Association</t>
  </si>
  <si>
    <t>Intelligent Growth Solutions Ltd</t>
  </si>
  <si>
    <t>Interel Consulting UK Ltd</t>
  </si>
  <si>
    <t>Interface</t>
  </si>
  <si>
    <t>International Fund for Animal Welfare (IFAW)</t>
  </si>
  <si>
    <t>International Fund for Animal Welfare IFAW in Action</t>
  </si>
  <si>
    <t>International Glaucoma Association</t>
  </si>
  <si>
    <t>International Justice Mission UK</t>
  </si>
  <si>
    <t>International Voluntary Service</t>
  </si>
  <si>
    <t>Intuitive Surgical Limited</t>
  </si>
  <si>
    <t>Inverness Chamber of Commerce</t>
  </si>
  <si>
    <t>Invicta Public Affairs</t>
  </si>
  <si>
    <t>IoD Scotland</t>
  </si>
  <si>
    <t>IPSE</t>
  </si>
  <si>
    <t>IQVIA</t>
  </si>
  <si>
    <t>J Sainsbury PLC</t>
  </si>
  <si>
    <t>JAC Vapour Ltd (made inactive 22.1.20)</t>
  </si>
  <si>
    <t>Jacobs UK Ltd</t>
  </si>
  <si>
    <t>James Harbison &amp; Company (made inactive 23.3.20)</t>
  </si>
  <si>
    <t>James Mackenzie</t>
  </si>
  <si>
    <t>Jamie Oliver Limited - (made inactive 27.8.20)</t>
  </si>
  <si>
    <t>Japan Tobacco International - JTI</t>
  </si>
  <si>
    <t>Jewson Limited</t>
  </si>
  <si>
    <t>John Menzies plc</t>
  </si>
  <si>
    <t>John Muir Trust</t>
  </si>
  <si>
    <t>John Smith Centre</t>
  </si>
  <si>
    <t>John Taylor (made inactive 7.4.21)</t>
  </si>
  <si>
    <t>John Wood Group PLC</t>
  </si>
  <si>
    <t xml:space="preserve">Johnson &amp; Johnson </t>
  </si>
  <si>
    <t>Johnson Matthey PLC</t>
  </si>
  <si>
    <t>Jo's Cervical Cancer Trust</t>
  </si>
  <si>
    <t xml:space="preserve">Joseph Rowntree Foundation </t>
  </si>
  <si>
    <t>JustRight Scotland</t>
  </si>
  <si>
    <t>Kane Partnership</t>
  </si>
  <si>
    <t>Keep Scotland Beautiful</t>
  </si>
  <si>
    <t>Kibble Education and Care Centre</t>
  </si>
  <si>
    <t>Kidney Research UK</t>
  </si>
  <si>
    <t>Kingfisher PLC</t>
  </si>
  <si>
    <t>Kingspan Group plc</t>
  </si>
  <si>
    <t>Knightsbridge Homes Limited (made inactive 26.10.20)</t>
  </si>
  <si>
    <t xml:space="preserve">KPMG LLP </t>
  </si>
  <si>
    <t>Kyowa Kirin Limited</t>
  </si>
  <si>
    <t>Lanarkshire Carers Centre</t>
  </si>
  <si>
    <t>Landscape Institute Scotland</t>
  </si>
  <si>
    <t>Landsec</t>
  </si>
  <si>
    <t>LAR Housing Trust</t>
  </si>
  <si>
    <t>Law Society of Scotland</t>
  </si>
  <si>
    <t>Lead Scotland</t>
  </si>
  <si>
    <t xml:space="preserve">League Against Cruel Sports </t>
  </si>
  <si>
    <t>Legal &amp; General Group Plc</t>
  </si>
  <si>
    <t>Leighton Consulting Limited</t>
  </si>
  <si>
    <t xml:space="preserve">Lerwick Port Authority </t>
  </si>
  <si>
    <t>Leuchie House</t>
  </si>
  <si>
    <t>LGBT Health and Wellbeing</t>
  </si>
  <si>
    <t>LGBT Youth Scotland</t>
  </si>
  <si>
    <t>Liberty One Communications</t>
  </si>
  <si>
    <t>Lichfields</t>
  </si>
  <si>
    <t>Lidl GB</t>
  </si>
  <si>
    <t>Life Changes Trust</t>
  </si>
  <si>
    <t>Lifealike Limited</t>
  </si>
  <si>
    <t>Lindsay Williamson</t>
  </si>
  <si>
    <t>Link Group (made inactive 8.10.20)</t>
  </si>
  <si>
    <t>Liquid Gas UK</t>
  </si>
  <si>
    <t>Listed Property Owners Club</t>
  </si>
  <si>
    <t>Living Rent</t>
  </si>
  <si>
    <t>Living Streets</t>
  </si>
  <si>
    <t>Livingston Football Club Limited</t>
  </si>
  <si>
    <t>LLoyds Banking Group</t>
  </si>
  <si>
    <t>LNER</t>
  </si>
  <si>
    <t>Lochaber Chamber of Commerce</t>
  </si>
  <si>
    <t>Lockheed Martin UK Ampthill Limited</t>
  </si>
  <si>
    <t>Lockheed Martin UK Strategic Systems Limited</t>
  </si>
  <si>
    <t>Lockheed Martin United Kingdom Limited</t>
  </si>
  <si>
    <t>Lockton Companies LLP</t>
  </si>
  <si>
    <t>Locogen</t>
  </si>
  <si>
    <t>London Stock Exchange Group</t>
  </si>
  <si>
    <t>Loreburn Housing Association (made inactive 29.1.21)</t>
  </si>
  <si>
    <t>Lothian Buses Ltd</t>
  </si>
  <si>
    <t>Lothian Local Medical Committee Ltd</t>
  </si>
  <si>
    <t>Lovell Partnerships Limited</t>
  </si>
  <si>
    <t>Lowland Deer Network Scotland</t>
  </si>
  <si>
    <t>Lucy Faithfull Foundation</t>
  </si>
  <si>
    <t>LV= GI</t>
  </si>
  <si>
    <t>M&amp;G plc</t>
  </si>
  <si>
    <t>Macmillan Cancer Support</t>
  </si>
  <si>
    <t>Macquarie Group</t>
  </si>
  <si>
    <t>Maggie's</t>
  </si>
  <si>
    <t>Magic Breakfast</t>
  </si>
  <si>
    <t>MaitlandAMO</t>
  </si>
  <si>
    <t>Making Music</t>
  </si>
  <si>
    <t>Malin Group Limited</t>
  </si>
  <si>
    <t>Mannheim Global Securities</t>
  </si>
  <si>
    <t xml:space="preserve">Manson Architects + Planners </t>
  </si>
  <si>
    <t>Marco Biagi (made inactive 7.10.19)</t>
  </si>
  <si>
    <t>Marie Curie</t>
  </si>
  <si>
    <t>Marine Conservation Society</t>
  </si>
  <si>
    <t>Marks &amp; Spencer</t>
  </si>
  <si>
    <t>Marksman Consulting LLP (made inactive 17.4.19)</t>
  </si>
  <si>
    <t xml:space="preserve">Marshall Construction Ltd (made inactive 29.5.19) </t>
  </si>
  <si>
    <t>Mary's Meals (made inactive 15.9.20)</t>
  </si>
  <si>
    <t>Matthew Algie &amp; Company Limited</t>
  </si>
  <si>
    <t>McCarthy &amp; Stone (made inactive 12.2.20)</t>
  </si>
  <si>
    <t>McDonald's Restaurants Ltd</t>
  </si>
  <si>
    <t>McGann Greenwood Communications Limited</t>
  </si>
  <si>
    <t>McGill and Co Solicitors (made inactive 20.5.21)</t>
  </si>
  <si>
    <t>McLaughlin &amp; Harvey Construction Limited</t>
  </si>
  <si>
    <t>McMillan Consultancy Ltd</t>
  </si>
  <si>
    <t>Mears Group plc</t>
  </si>
  <si>
    <t>Media House International Ltd</t>
  </si>
  <si>
    <t>Medtronic Limited</t>
  </si>
  <si>
    <t>Melville Housing Association Ltd (made inactive 2.7.20)</t>
  </si>
  <si>
    <t>Mental Health Foundation</t>
  </si>
  <si>
    <t>Merck Sharp &amp; Dohme Limited</t>
  </si>
  <si>
    <t>Mercy Corps Europe</t>
  </si>
  <si>
    <t>Message Matters</t>
  </si>
  <si>
    <t>Metropublic Limited</t>
  </si>
  <si>
    <t>MHP Communications</t>
  </si>
  <si>
    <t>Microsoft UK</t>
  </si>
  <si>
    <t xml:space="preserve">Midlothian &amp; East Lothian Chamber of Commerce </t>
  </si>
  <si>
    <t>Millar &amp; Bryce Ltd</t>
  </si>
  <si>
    <t>Miller Homes Limited</t>
  </si>
  <si>
    <t>Mineral Products Association Scotland</t>
  </si>
  <si>
    <t>Mineral Wool Insulation Manufacturers Association (MIMA)</t>
  </si>
  <si>
    <t>Missing People</t>
  </si>
  <si>
    <t>MND Scotland</t>
  </si>
  <si>
    <t xml:space="preserve">Molson Coors Brewing Company (UK) Limited </t>
  </si>
  <si>
    <t>Momentous Change Ltd (inactive 24.11.20)</t>
  </si>
  <si>
    <t>Momentum Scotland (made inactive 13.1.21)</t>
  </si>
  <si>
    <t>Money Advice Scotland</t>
  </si>
  <si>
    <t>MoneySavingExpert.com</t>
  </si>
  <si>
    <t>Montagu Evans LLP</t>
  </si>
  <si>
    <t>Montrose Port Authority</t>
  </si>
  <si>
    <t>Moody's (made inactive 20.8.19)</t>
  </si>
  <si>
    <t>Moray Chamber of Commerce</t>
  </si>
  <si>
    <t>Moray Offshore Windfarm East Limited</t>
  </si>
  <si>
    <t xml:space="preserve">Moray Offshore Windfarm West </t>
  </si>
  <si>
    <t xml:space="preserve">Moredun Scientific </t>
  </si>
  <si>
    <t>Morgan Stanley</t>
  </si>
  <si>
    <t>Morrison Media</t>
  </si>
  <si>
    <t>Morton Fraser LLP</t>
  </si>
  <si>
    <t>Motorsport UK</t>
  </si>
  <si>
    <t>Mountaineering Scotland</t>
  </si>
  <si>
    <t>Move On</t>
  </si>
  <si>
    <t xml:space="preserve">Mowi Scotland Limited (formerly Marine Harvest (Scotland) Ltd) </t>
  </si>
  <si>
    <t>MS Society Scotland</t>
  </si>
  <si>
    <t>MTC Media Ltd (made inactive 20.2.21)</t>
  </si>
  <si>
    <t>Muirhall Energy</t>
  </si>
  <si>
    <t>Murray Capital</t>
  </si>
  <si>
    <t>Murray Estates</t>
  </si>
  <si>
    <t>Muscular Dystrophy UK</t>
  </si>
  <si>
    <t>Museums Galleries Scotland</t>
  </si>
  <si>
    <t xml:space="preserve">Myeloma UK </t>
  </si>
  <si>
    <t>NASUWT</t>
  </si>
  <si>
    <t xml:space="preserve">National Association of Funeral Directors </t>
  </si>
  <si>
    <t>National Day Nurseries Association</t>
  </si>
  <si>
    <t>National Deaf Children's Society</t>
  </si>
  <si>
    <t>National Education Union</t>
  </si>
  <si>
    <t>National Federation of Retail Newsagents</t>
  </si>
  <si>
    <t>National Federation of Roofing Contractors</t>
  </si>
  <si>
    <t>National Federation of Self-Employed and Small Businesses Ltd (Federation of Small Businesses)</t>
  </si>
  <si>
    <t>National Grid</t>
  </si>
  <si>
    <t>National Grid Electricity System Operator</t>
  </si>
  <si>
    <t>National Hair &amp; Beauty Federation</t>
  </si>
  <si>
    <t>National Landlords Association (made inactive 20.5.20)</t>
  </si>
  <si>
    <t>National Parent Forum of Scotland</t>
  </si>
  <si>
    <t>National Trust for Scotland</t>
  </si>
  <si>
    <t>National Union of Journalists</t>
  </si>
  <si>
    <t>National Union of Rail Maritime &amp; Transport Workers</t>
  </si>
  <si>
    <t xml:space="preserve">National Union of Students </t>
  </si>
  <si>
    <t>Nationwide Building Society</t>
  </si>
  <si>
    <t>Society</t>
  </si>
  <si>
    <t>NATS</t>
  </si>
  <si>
    <t>NECCUS</t>
  </si>
  <si>
    <t>Neptune E&amp;P UK Ltd</t>
  </si>
  <si>
    <t>Nesta</t>
  </si>
  <si>
    <t>Nestlé UK Ltd</t>
  </si>
  <si>
    <t xml:space="preserve">Nestlé Waters UK </t>
  </si>
  <si>
    <t xml:space="preserve">Netball Scotland Limited </t>
  </si>
  <si>
    <t>News Scotland</t>
  </si>
  <si>
    <t>Newsdirect (UK) Ltd</t>
  </si>
  <si>
    <t>Newton Dee Camphill Community</t>
  </si>
  <si>
    <t>NFU Scotland</t>
  </si>
  <si>
    <t>NHBC</t>
  </si>
  <si>
    <t>NICEIC</t>
  </si>
  <si>
    <t xml:space="preserve">Nil by Mouth </t>
  </si>
  <si>
    <t>Nissan Motors (GB) Ltd</t>
  </si>
  <si>
    <t>No Third Runway Coalition</t>
  </si>
  <si>
    <t>Noble &amp; Company (UK) Ltd</t>
  </si>
  <si>
    <t>Nominet</t>
  </si>
  <si>
    <t>Norbord Europe Ltd</t>
  </si>
  <si>
    <t>Northland Power UK Limited</t>
  </si>
  <si>
    <t>Nourish Scotland</t>
  </si>
  <si>
    <t>Novartis Pharmaceuticals UK Limited</t>
  </si>
  <si>
    <t>Novo Nordisk Ltd</t>
  </si>
  <si>
    <t>npower Group plc (made inactive 31.3.21)</t>
  </si>
  <si>
    <t>Inacitve account</t>
  </si>
  <si>
    <t>NSPCC Scotland</t>
  </si>
  <si>
    <t>Observatory for Sport in Scotland (made inactive 8.10.19)</t>
  </si>
  <si>
    <t>Offshore Renewable Energy Catapult</t>
  </si>
  <si>
    <t>O-I Glass Limited</t>
  </si>
  <si>
    <t>Oil &amp; Gas UK</t>
  </si>
  <si>
    <t>Oilfast Ltd</t>
  </si>
  <si>
    <t>Ombudsman Services</t>
  </si>
  <si>
    <t xml:space="preserve">One Parent Families Scotland </t>
  </si>
  <si>
    <t>ONFife</t>
  </si>
  <si>
    <t>Ontario Teachers' Pension Plan Board</t>
  </si>
  <si>
    <t>Open Doors</t>
  </si>
  <si>
    <t>Open Knowledge Foundation</t>
  </si>
  <si>
    <t>Openreach</t>
  </si>
  <si>
    <t>OPITO</t>
  </si>
  <si>
    <t>Opportunity North East</t>
  </si>
  <si>
    <t xml:space="preserve">Optometry Scotland </t>
  </si>
  <si>
    <t>Orbit</t>
  </si>
  <si>
    <t>Orchid Cancer UK</t>
  </si>
  <si>
    <t>Origo Services Limited</t>
  </si>
  <si>
    <t xml:space="preserve">Orsted </t>
  </si>
  <si>
    <t>Osborne and Company</t>
  </si>
  <si>
    <t>Our Power Energy Supply Ltd (made inactive 10.1.20)</t>
  </si>
  <si>
    <t>Oxfam Scotland</t>
  </si>
  <si>
    <t>Pagoda Public Relations</t>
  </si>
  <si>
    <t xml:space="preserve">Pale Blue Dot Energy </t>
  </si>
  <si>
    <t xml:space="preserve">Pancreatic Cancer Action Scotland (formerly Pancreatic Cancer Scotland) </t>
  </si>
  <si>
    <t>Pancreatic Cancer UK</t>
  </si>
  <si>
    <t>Paper Cup Alliance</t>
  </si>
  <si>
    <t>Parenting across Scotland</t>
  </si>
  <si>
    <t>Park Street Partners Ltd</t>
  </si>
  <si>
    <t xml:space="preserve">Parkinson's UK </t>
  </si>
  <si>
    <t>Parklands Limited</t>
  </si>
  <si>
    <t>Partners in Advocacy</t>
  </si>
  <si>
    <t>Paterson Arran Limited</t>
  </si>
  <si>
    <t>Paths for All</t>
  </si>
  <si>
    <t>PDSA</t>
  </si>
  <si>
    <t xml:space="preserve">Peel Outlets Management Limited </t>
  </si>
  <si>
    <t>Peel Ports Group</t>
  </si>
  <si>
    <t>Pentland Communications</t>
  </si>
  <si>
    <t>Pentlands Science Park</t>
  </si>
  <si>
    <t>Penumbra</t>
  </si>
  <si>
    <t>People First (Scotland)</t>
  </si>
  <si>
    <t>People's Postcode Lottery</t>
  </si>
  <si>
    <t>Perceptive Communicators</t>
  </si>
  <si>
    <t>Pernod Ricard UK</t>
  </si>
  <si>
    <t>Persimmon Homes Limited</t>
  </si>
  <si>
    <t xml:space="preserve">Perspectiva Consultants </t>
  </si>
  <si>
    <t>Peterson UK Limited</t>
  </si>
  <si>
    <t>Petrofac</t>
  </si>
  <si>
    <t>Petroineos Trading Ltd</t>
  </si>
  <si>
    <t>Pfizer Ltd</t>
  </si>
  <si>
    <t>Pharmacists Defence Association</t>
  </si>
  <si>
    <t>Philip Morris Limited</t>
  </si>
  <si>
    <t>Phoenix Group Holdings</t>
  </si>
  <si>
    <t>Pinsent Masons LLP</t>
  </si>
  <si>
    <t>Pitlochry Festival Theatre</t>
  </si>
  <si>
    <t>Place2Be</t>
  </si>
  <si>
    <t>Planning Aid for Scotland</t>
  </si>
  <si>
    <t>Platform Public Relations Ltd (made inactive 3.5.19)</t>
  </si>
  <si>
    <t>Playfair Scotland</t>
  </si>
  <si>
    <t>Playlist for Life</t>
  </si>
  <si>
    <t xml:space="preserve">PLMR </t>
  </si>
  <si>
    <t>POA</t>
  </si>
  <si>
    <t>Port of Cromarty Firth</t>
  </si>
  <si>
    <t>Port of Leith Housing Association (made inactive 6.5.20)</t>
  </si>
  <si>
    <t>Port Skills and Safety</t>
  </si>
  <si>
    <t>Portland Communications</t>
  </si>
  <si>
    <t>Positive Prison Positive Futures (made inactive 28.11.19)</t>
  </si>
  <si>
    <t>Potato Processors Association Limited</t>
  </si>
  <si>
    <t>PricewaterhouseCoopers</t>
  </si>
  <si>
    <t>Prima Communication &amp; Media Ltd</t>
  </si>
  <si>
    <t>Principle Consulting</t>
  </si>
  <si>
    <t>ProjectScotland</t>
  </si>
  <si>
    <t>Propertymark Limited</t>
  </si>
  <si>
    <t>Prospect</t>
  </si>
  <si>
    <t>Prostate Cancer UK</t>
  </si>
  <si>
    <t>Providence Policy Limited</t>
  </si>
  <si>
    <t>Prudential plc</t>
  </si>
  <si>
    <t>Public Affairs Co-operative Ltd</t>
  </si>
  <si>
    <t>Public and Commercial Services Union (PCS)</t>
  </si>
  <si>
    <t>Publishing Scotland</t>
  </si>
  <si>
    <t>QinetiQ</t>
  </si>
  <si>
    <t>Quantum Communications</t>
  </si>
  <si>
    <t>Quarriers</t>
  </si>
  <si>
    <t>Quatro PR</t>
  </si>
  <si>
    <t>Queens Cross Housing Association(made inactive 22.2.20)</t>
  </si>
  <si>
    <t>R3 - Association of Business Recovery Professionals</t>
  </si>
  <si>
    <t>Rail Delivery Group</t>
  </si>
  <si>
    <t>Railway Industry Association</t>
  </si>
  <si>
    <t>Ramblers Scotland</t>
  </si>
  <si>
    <t>Rape Crisis Scotland</t>
  </si>
  <si>
    <t>Rautomead Ltd</t>
  </si>
  <si>
    <t>ReadingWise</t>
  </si>
  <si>
    <t>Recruitment &amp; Employment Confederation</t>
  </si>
  <si>
    <t>Red Rock Power Limited</t>
  </si>
  <si>
    <t>Reform Scotland</t>
  </si>
  <si>
    <t>Refundit</t>
  </si>
  <si>
    <t>Relationships Scotland</t>
  </si>
  <si>
    <t>Remarkable</t>
  </si>
  <si>
    <t>Remploy</t>
  </si>
  <si>
    <t>RenewableUK</t>
  </si>
  <si>
    <t>Represent Ltd</t>
  </si>
  <si>
    <t>RES</t>
  </si>
  <si>
    <t>Rettie &amp; Co Limited</t>
  </si>
  <si>
    <t>Revive: The Coalition for Grouse Moor Reform</t>
  </si>
  <si>
    <t>RICS in Scotland</t>
  </si>
  <si>
    <t>Ripple Energy</t>
  </si>
  <si>
    <t>Ristol Consulting Ltd</t>
  </si>
  <si>
    <t>River Clyde Homes (made inactive 21.8.20)</t>
  </si>
  <si>
    <t>Riverside Communications</t>
  </si>
  <si>
    <t>RNIB Scotland</t>
  </si>
  <si>
    <t>Roar - Connections for Life Ltd</t>
  </si>
  <si>
    <t>Robertson Capital Projects Hub Investments Limited</t>
  </si>
  <si>
    <t>Robertson Capital Projects Investments 2 Limited (made inactive 26.10.20)</t>
  </si>
  <si>
    <t>Robertson Capital Projects Investments 3 Limited</t>
  </si>
  <si>
    <t>Robertson Capital Projects Limited</t>
  </si>
  <si>
    <t>Robertson CE Limited (made inactive 26.10.20)</t>
  </si>
  <si>
    <t>Robertson Construction Central Limited</t>
  </si>
  <si>
    <t>Robertson Construction Central Scotland Limited (made inactive 26.10.20)</t>
  </si>
  <si>
    <t>Robertson Construction Eastern Limited (made inactive 26.10.20)</t>
  </si>
  <si>
    <t>Robertson Construction Group Limited</t>
  </si>
  <si>
    <t>Robertson Construction Highland Limited</t>
  </si>
  <si>
    <t>Robertson Construction Northern Limited (made inactive 26.10.20)</t>
  </si>
  <si>
    <t>Robertson Construction Tayside Limited (made inactive 26.10.20)</t>
  </si>
  <si>
    <t>Robertson Facilities Management Limited</t>
  </si>
  <si>
    <t>Robertson Group (Holdings) Limited</t>
  </si>
  <si>
    <t>Robertson Group Limited (made inactive 26.10.20)</t>
  </si>
  <si>
    <t>Robertson Living Limited (made inactive 26.10.20)</t>
  </si>
  <si>
    <t>Robertson Property (No 1) Limited</t>
  </si>
  <si>
    <t>Robertson Property (No 2) Limited</t>
  </si>
  <si>
    <t>Robertson Property (No 3) Limited</t>
  </si>
  <si>
    <t>Robertson Property (No 4) Limited</t>
  </si>
  <si>
    <t>Robertson Property Limited</t>
  </si>
  <si>
    <t>Robertson Regeneration Limited</t>
  </si>
  <si>
    <t>Robertson Residential Managed Properties</t>
  </si>
  <si>
    <t>Robertson Timber Engineering Limited (made inactive 26.10.20)</t>
  </si>
  <si>
    <t>Roche Diabetes Care</t>
  </si>
  <si>
    <t>Roche Diagnostics Ltd</t>
  </si>
  <si>
    <t>Roche Products Ltd.</t>
  </si>
  <si>
    <t>Rock Trust</t>
  </si>
  <si>
    <t>ROCKWOOL Ltd</t>
  </si>
  <si>
    <t>Rolls-Royce plc</t>
  </si>
  <si>
    <t>Rowan Alba</t>
  </si>
  <si>
    <t>Royal Aeronautical Society</t>
  </si>
  <si>
    <t>Royal Astronomical Society</t>
  </si>
  <si>
    <t>Royal Bank of Scotland</t>
  </si>
  <si>
    <t xml:space="preserve">Royal British Legion </t>
  </si>
  <si>
    <t>Royal College of Anaesthetists</t>
  </si>
  <si>
    <t>Royal College of General Practitioners (Scotland)</t>
  </si>
  <si>
    <t>Royal College of Midwives</t>
  </si>
  <si>
    <t xml:space="preserve">Royal College of Nursing Scotland </t>
  </si>
  <si>
    <t>Royal College of Obstetricians and Gynaecologists</t>
  </si>
  <si>
    <t>Royal College of Occupational Therapists</t>
  </si>
  <si>
    <t>Royal College of Paediatrics and Child Health Scotland</t>
  </si>
  <si>
    <t>Royal College of Physicians and Surgeons of Glasgow</t>
  </si>
  <si>
    <t>Royal College of Physicians of Edinburgh</t>
  </si>
  <si>
    <t>Royal College of Psychiatrists</t>
  </si>
  <si>
    <t>Royal Life Saving Society UK</t>
  </si>
  <si>
    <t>Royal London</t>
  </si>
  <si>
    <t>Royal Mail Group Ltd</t>
  </si>
  <si>
    <t>Royal National Lifeboat Institution</t>
  </si>
  <si>
    <t>Royal Osteoporosis Society</t>
  </si>
  <si>
    <t>Royal Pharmaceutical Society</t>
  </si>
  <si>
    <t>Royal Society of Chemistry</t>
  </si>
  <si>
    <t>Royal Town Planning Institute Scotland</t>
  </si>
  <si>
    <t>Royal Yachting Association Scotland</t>
  </si>
  <si>
    <t>RPP Group</t>
  </si>
  <si>
    <t>RSABI</t>
  </si>
  <si>
    <t>RSPB Scotland</t>
  </si>
  <si>
    <t>Rural Renaissance Ltd</t>
  </si>
  <si>
    <t>RWE AG</t>
  </si>
  <si>
    <t>RWE Generation Markinch (made inactive 22.10.20)</t>
  </si>
  <si>
    <t>RWE Renewables International GmbH (made inactive 22.10.20)</t>
  </si>
  <si>
    <t>Ryse Hydrogen</t>
  </si>
  <si>
    <t>SAC Commercial Limited</t>
  </si>
  <si>
    <t>Sacro</t>
  </si>
  <si>
    <t>SafeDeposits Scotland</t>
  </si>
  <si>
    <t xml:space="preserve">Sainsbury's Bank </t>
  </si>
  <si>
    <t xml:space="preserve">Saint-Gobain Building Distribution Limited </t>
  </si>
  <si>
    <t>Saint-Gobain Construction Products UK Limited</t>
  </si>
  <si>
    <t>Saint-Gobain High Performance Materials UK Limited</t>
  </si>
  <si>
    <t xml:space="preserve">Saint-Gobain Limited </t>
  </si>
  <si>
    <t>Samaritans</t>
  </si>
  <si>
    <t>Sanctuary Group (made inactive 5.12.19)</t>
  </si>
  <si>
    <t>Sands- Stillbirth and neonatal death charity</t>
  </si>
  <si>
    <t>Sanofi</t>
  </si>
  <si>
    <t>Santander UK</t>
  </si>
  <si>
    <t>SAOS Ltd</t>
  </si>
  <si>
    <t>Sarah Chisnall</t>
  </si>
  <si>
    <t>Save the Children Fund</t>
  </si>
  <si>
    <t xml:space="preserve">Scot Frame Timber Engineering Limited </t>
  </si>
  <si>
    <t>Scotch Whisky Association</t>
  </si>
  <si>
    <t xml:space="preserve">Scotframe Limited </t>
  </si>
  <si>
    <t>Scotland Malawi Partnership</t>
  </si>
  <si>
    <t>ScotlandIS</t>
  </si>
  <si>
    <t>Scotland's International Development Alliance</t>
  </si>
  <si>
    <t>Scotland's Learning Partnership</t>
  </si>
  <si>
    <t>Scotland's Moorland Forum</t>
  </si>
  <si>
    <t>Scottish Ahlul Bayt Society</t>
  </si>
  <si>
    <t>Scottish Artists Union</t>
  </si>
  <si>
    <t>Scottish Association for Country Sports</t>
  </si>
  <si>
    <t>Scottish Association for Mental Health</t>
  </si>
  <si>
    <t>Scottish Association of Citizens Advice Bureaux</t>
  </si>
  <si>
    <t>Scottish Association of Landlords</t>
  </si>
  <si>
    <t>Scottish Association of Meat Wholesalers</t>
  </si>
  <si>
    <t>Scottish Association of Young Farmers Clubs (SAYFC)</t>
  </si>
  <si>
    <t>Scottish Athletics Ltd</t>
  </si>
  <si>
    <t>Scottish Autism</t>
  </si>
  <si>
    <t>Scottish Bakers</t>
  </si>
  <si>
    <t>Scottish Ballet</t>
  </si>
  <si>
    <t xml:space="preserve">Scottish Beer &amp; Pub Association </t>
  </si>
  <si>
    <t>Scottish Borders Chamber of Commerce</t>
  </si>
  <si>
    <t>Scottish Building Federation</t>
  </si>
  <si>
    <t>Scottish Business Resilience Centre Limited</t>
  </si>
  <si>
    <t>Scottish Care Ltd</t>
  </si>
  <si>
    <t>Scottish Catholic International Aid Fund (SCIAF)</t>
  </si>
  <si>
    <t>Scottish Chambers of Commerce</t>
  </si>
  <si>
    <t>Scottish Churches Housing Action</t>
  </si>
  <si>
    <t>Scottish Commission for Learning Disability</t>
  </si>
  <si>
    <t>Scottish Contemporary Art Network</t>
  </si>
  <si>
    <t>Scottish Contractors Group</t>
  </si>
  <si>
    <t>Scottish Council for Voluntary Organisations</t>
  </si>
  <si>
    <t>Scottish Council of Independent Schools</t>
  </si>
  <si>
    <t>Scottish Council on Human Bioethics</t>
  </si>
  <si>
    <t>Scottish Countryside Alliance</t>
  </si>
  <si>
    <t>Scottish Credit and Qualifications Framework (SCQF) Partnership</t>
  </si>
  <si>
    <t>Scottish Creel Fishermen's Federation</t>
  </si>
  <si>
    <t>Scottish Crofting Federation</t>
  </si>
  <si>
    <t>Scottish Drugs Forum</t>
  </si>
  <si>
    <t>Scottish Engineering</t>
  </si>
  <si>
    <t>Scottish Environment LINK</t>
  </si>
  <si>
    <t xml:space="preserve">Scottish Environmental Services Association </t>
  </si>
  <si>
    <t>Scottish Event Campus Limited</t>
  </si>
  <si>
    <t>Scottish Fair Trade Forum</t>
  </si>
  <si>
    <t>Scottish Federation of Housing Associations (SFHA)</t>
  </si>
  <si>
    <t>Scottish Financial Enterprise</t>
  </si>
  <si>
    <t>Scottish Fishermen's Federation</t>
  </si>
  <si>
    <t>Scottish Football Association Limited</t>
  </si>
  <si>
    <t>Scottish Gamekeepers Association</t>
  </si>
  <si>
    <t>Scottish Golf Limited</t>
  </si>
  <si>
    <t>Scottish Grocers Federation</t>
  </si>
  <si>
    <t>Scottish Health Innovations Ltd (SHIL)</t>
  </si>
  <si>
    <t>Scottish Hospitality Group</t>
  </si>
  <si>
    <t>Scottish Huntington's Association</t>
  </si>
  <si>
    <t>Scottish Independent Advocacy Alliance</t>
  </si>
  <si>
    <t>Scottish Land &amp; Estates</t>
  </si>
  <si>
    <t>Scottish Lifesciences Association</t>
  </si>
  <si>
    <t xml:space="preserve">Scottish Mentoring Network </t>
  </si>
  <si>
    <t>Scottish Midland Cooperative Society Limited</t>
  </si>
  <si>
    <t>Scottish Newspaper Society</t>
  </si>
  <si>
    <t>Scottish Partnership for Palliative Care</t>
  </si>
  <si>
    <t>Scottish Passenger Agents' Association</t>
  </si>
  <si>
    <t>Scottish Pelagic Fishermen's Association</t>
  </si>
  <si>
    <t>Scottish Personal Assistant Employers Network (SPAEN)</t>
  </si>
  <si>
    <t>Scottish Police Federation</t>
  </si>
  <si>
    <t>Scottish Property Federation</t>
  </si>
  <si>
    <t>Scottish Racing Marketing Ltd</t>
  </si>
  <si>
    <t>Scottish Recovery Consortium</t>
  </si>
  <si>
    <t xml:space="preserve">Scottish Refugee Council </t>
  </si>
  <si>
    <t>Scottish Renewables</t>
  </si>
  <si>
    <t>Scottish Rugby</t>
  </si>
  <si>
    <t>Scottish Salmon Producers' Organisation</t>
  </si>
  <si>
    <t>Scottish Sea Farms Ltd</t>
  </si>
  <si>
    <t>Scottish Seafood Association</t>
  </si>
  <si>
    <t>Scottish Secondary Teachers' Association</t>
  </si>
  <si>
    <t>Scottish Slimmers (made inactive 23.5.19)</t>
  </si>
  <si>
    <t>Scottish SPCA</t>
  </si>
  <si>
    <t>Scottish Spina Bifida Association</t>
  </si>
  <si>
    <t>Scottish Sports Association</t>
  </si>
  <si>
    <t>Scottish Throughcare and Aftercare Forum</t>
  </si>
  <si>
    <t>Scottish Tourism Alliance</t>
  </si>
  <si>
    <t>Scottish Trades Union Congress</t>
  </si>
  <si>
    <t>Scottish Training Federation</t>
  </si>
  <si>
    <t>Scottish Venison Partnership</t>
  </si>
  <si>
    <t>Scottish Veterans Residences</t>
  </si>
  <si>
    <t>Scottish Wholesale Association</t>
  </si>
  <si>
    <t>Scottish Wildlife Trust</t>
  </si>
  <si>
    <t>Scottish Women's Aid</t>
  </si>
  <si>
    <t xml:space="preserve">Scottish Youth Parliament </t>
  </si>
  <si>
    <t xml:space="preserve">ScottishPower Energy Networks </t>
  </si>
  <si>
    <t xml:space="preserve">ScottishPower Foundation </t>
  </si>
  <si>
    <t xml:space="preserve">ScottishPower Limited </t>
  </si>
  <si>
    <t>Scouts Scotland</t>
  </si>
  <si>
    <t>SCOVI - Scottish Council on Vision Impairment (made inactive 30.10.20)</t>
  </si>
  <si>
    <t>SEC Newgate UK (formerly  Newington Communications Limited)</t>
  </si>
  <si>
    <t>SELECT</t>
  </si>
  <si>
    <t>Self Directed Support Scotland</t>
  </si>
  <si>
    <t>Serco</t>
  </si>
  <si>
    <t>SGN</t>
  </si>
  <si>
    <t>Shared Lives Plus</t>
  </si>
  <si>
    <t>Shaw Trust</t>
  </si>
  <si>
    <t>Shearer Candles</t>
  </si>
  <si>
    <t>Shell U.K. Limited</t>
  </si>
  <si>
    <t xml:space="preserve">Shelter </t>
  </si>
  <si>
    <t>Shepherd and Wedderburn LLP</t>
  </si>
  <si>
    <t>Shetland Amenity Trust</t>
  </si>
  <si>
    <t>Shetland Fishermen's Association</t>
  </si>
  <si>
    <t>Shetland Islands Citizens Advice Bureau</t>
  </si>
  <si>
    <t>SIBA</t>
  </si>
  <si>
    <t>SICPA PA</t>
  </si>
  <si>
    <t xml:space="preserve">Siemens Energy </t>
  </si>
  <si>
    <t>Siemens Gamesa Renewable Energy Ltd.</t>
  </si>
  <si>
    <t>Siemens Mobility Limited</t>
  </si>
  <si>
    <t>SIEMENS plc</t>
  </si>
  <si>
    <t>Sight Scotland  (formerly Royal Blind)</t>
  </si>
  <si>
    <t>Sight Scotland Veterans (formerly Scottish War Blinded)</t>
  </si>
  <si>
    <t>Sigma-Aldrich Ltd</t>
  </si>
  <si>
    <t>Simply Blue Energy Ltd</t>
  </si>
  <si>
    <t>Sistema Scotland</t>
  </si>
  <si>
    <t>Skyrora Limited</t>
  </si>
  <si>
    <t xml:space="preserve">SLL Business Consultants Limited </t>
  </si>
  <si>
    <t>Smart Metering Communications Body Ltd.</t>
  </si>
  <si>
    <t>SmartRural.Coop</t>
  </si>
  <si>
    <t>Smithy House Associates Limited</t>
  </si>
  <si>
    <t>SNIPEF</t>
  </si>
  <si>
    <t>Soapworks Ltd</t>
  </si>
  <si>
    <t xml:space="preserve">Social Bite </t>
  </si>
  <si>
    <t>Social Enterprise Scotland</t>
  </si>
  <si>
    <t>Social Work Scotland</t>
  </si>
  <si>
    <t xml:space="preserve">Society and College of Radiographers </t>
  </si>
  <si>
    <t>Society of Messengers-at-Arms and Sheriff Officers</t>
  </si>
  <si>
    <t>Sodexo</t>
  </si>
  <si>
    <t>Soil Association Scotland</t>
  </si>
  <si>
    <t>Solas Media Limited</t>
  </si>
  <si>
    <t>Sonder</t>
  </si>
  <si>
    <t>Sopra Steria Ltd</t>
  </si>
  <si>
    <t>South Lanarkshire Carers Network (made inactive 30.5.20)</t>
  </si>
  <si>
    <t>South Shore Developments Limited</t>
  </si>
  <si>
    <t>Spirit Energy Limited</t>
  </si>
  <si>
    <t>Spreng Thomson Limited</t>
  </si>
  <si>
    <t xml:space="preserve">Springfield Properties Plc </t>
  </si>
  <si>
    <t>SSE</t>
  </si>
  <si>
    <t>St Andrew's First Aid</t>
  </si>
  <si>
    <t xml:space="preserve">St Columba's Hospice </t>
  </si>
  <si>
    <t>Stagecoach Holdings Limited</t>
  </si>
  <si>
    <t>Stand Alone</t>
  </si>
  <si>
    <t>Standard Life Aberdeen</t>
  </si>
  <si>
    <t>Standard Life Foundation</t>
  </si>
  <si>
    <t>Statkraft UK LTD</t>
  </si>
  <si>
    <t>StepChange Debt Charity</t>
  </si>
  <si>
    <t>Stephen Young (made inactive 24.11.20)</t>
  </si>
  <si>
    <t>Stewart Milne Group</t>
  </si>
  <si>
    <t>Stirlingshire Voluntary Enterprise Ltd</t>
  </si>
  <si>
    <t>StoneHawk Limited (made inactive 16.12.20)</t>
  </si>
  <si>
    <t>Stonewall Scotland</t>
  </si>
  <si>
    <t>Stop Climate Chaos Scotland</t>
  </si>
  <si>
    <t>Stornoway Port Authority</t>
  </si>
  <si>
    <t>Street Works UK</t>
  </si>
  <si>
    <t>Stroke Association</t>
  </si>
  <si>
    <t>STV Group plc</t>
  </si>
  <si>
    <t>Sue Ryder</t>
  </si>
  <si>
    <t>Sumdog Ltd.</t>
  </si>
  <si>
    <t>Sundial Properties Ltd (made inactive 27.8.20)</t>
  </si>
  <si>
    <t xml:space="preserve">Support in Mind Scotland </t>
  </si>
  <si>
    <t>SURF - Scotland's Regeneration Forum</t>
  </si>
  <si>
    <t>Sustrans Ltd.</t>
  </si>
  <si>
    <t>SVM Asset Management Ltd</t>
  </si>
  <si>
    <t>TAQA Bratani Limited</t>
  </si>
  <si>
    <t xml:space="preserve">Target Ovarian Cancer </t>
  </si>
  <si>
    <t>Tarmac Holdings Ltd</t>
  </si>
  <si>
    <t xml:space="preserve">Taylor Wimpey </t>
  </si>
  <si>
    <t>Tayside Local Medical Committee Ltd</t>
  </si>
  <si>
    <t>Teach First</t>
  </si>
  <si>
    <t>Tearfund Scotland</t>
  </si>
  <si>
    <t>Teenage Cancer Trust</t>
  </si>
  <si>
    <t>Tendo Consulting Limited</t>
  </si>
  <si>
    <t>TESCO PLC</t>
  </si>
  <si>
    <t>Tetra Pak Ltd</t>
  </si>
  <si>
    <t>Thales UK Limited</t>
  </si>
  <si>
    <t>The Association of Scottish Visitor Attractions (ASVA)</t>
  </si>
  <si>
    <t>The Asthma UK and British Lung Foundation Partnership</t>
  </si>
  <si>
    <t>The Banks Group</t>
  </si>
  <si>
    <t>The Betting and Gaming Council</t>
  </si>
  <si>
    <t xml:space="preserve">The Boys' Brigade </t>
  </si>
  <si>
    <t>The Brain Tumour Charity</t>
  </si>
  <si>
    <t>The British Chambers of Commerce</t>
  </si>
  <si>
    <t>The British Dental Association</t>
  </si>
  <si>
    <t>The British Parking Association</t>
  </si>
  <si>
    <t>The British Psychological Society</t>
  </si>
  <si>
    <t>The Business Services Association (BSA)</t>
  </si>
  <si>
    <t>The Centre for the Moving Image</t>
  </si>
  <si>
    <t>The Chartered Institute of Building (CIOB)</t>
  </si>
  <si>
    <t>The Christian Institute</t>
  </si>
  <si>
    <t>The Church of Scotland</t>
  </si>
  <si>
    <t>The Coalition of Carers in Scotland</t>
  </si>
  <si>
    <t>The College of Podiatry</t>
  </si>
  <si>
    <t>The Committee of Scottish Bankers</t>
  </si>
  <si>
    <t>The Dollywood Foundation UK</t>
  </si>
  <si>
    <t>The Duke of Edinburgh's Award</t>
  </si>
  <si>
    <t>The Electric Vehicle Association Scotland</t>
  </si>
  <si>
    <t>The European Marine Energy Centre (EMEC) Ltd</t>
  </si>
  <si>
    <t>The Financial Data and Technology Association</t>
  </si>
  <si>
    <t>The Fostering Network</t>
  </si>
  <si>
    <t>The Free Church of Scotland</t>
  </si>
  <si>
    <t>The Glasgow Academy</t>
  </si>
  <si>
    <t>The Green Action Trust (formerly Central Scotland Green Network Trust)</t>
  </si>
  <si>
    <t>The Green Alliance Trust</t>
  </si>
  <si>
    <t>The Health and Social Care Alliance Scotland (the ALLIANCE)</t>
  </si>
  <si>
    <t>The Health Foundation</t>
  </si>
  <si>
    <t>The Heather Trust</t>
  </si>
  <si>
    <t xml:space="preserve">The Hepatitis C Trust </t>
  </si>
  <si>
    <t>The Horticultural Trades Association</t>
  </si>
  <si>
    <t>The Institute of Chartered Accountants in England and Wales (Scotland Group)</t>
  </si>
  <si>
    <t xml:space="preserve">The Institution of Engineering and Technology </t>
  </si>
  <si>
    <t>The Investment Association</t>
  </si>
  <si>
    <t>The John Lewis Partnership</t>
  </si>
  <si>
    <t>The Kennel Club</t>
  </si>
  <si>
    <t>The MDS Estates Ltd</t>
  </si>
  <si>
    <t>The Medical and Dental Defence Union of Scotland</t>
  </si>
  <si>
    <t>The Methodist Church in Britain</t>
  </si>
  <si>
    <t>The Moredun Foundation</t>
  </si>
  <si>
    <t>The National Autistic Society</t>
  </si>
  <si>
    <t>The North British Distillery</t>
  </si>
  <si>
    <t>The Nurture Group Network Limited</t>
  </si>
  <si>
    <t>The Oil &amp; Gas Technology Centre Limited</t>
  </si>
  <si>
    <t>The Outward Bound Trust</t>
  </si>
  <si>
    <t>The Physiological Society</t>
  </si>
  <si>
    <t>The Place Store</t>
  </si>
  <si>
    <t>The Portman Group</t>
  </si>
  <si>
    <t>The Poverty Alliance</t>
  </si>
  <si>
    <t>The Prince's Trust Scotland</t>
  </si>
  <si>
    <t>The Road Haulage Association Ltd</t>
  </si>
  <si>
    <t>The Robertson Trust</t>
  </si>
  <si>
    <t>The Royal Caledonian Education Trust</t>
  </si>
  <si>
    <t>The Royal College of Emergency Medicine Scotland</t>
  </si>
  <si>
    <t>The Royal College of Speech &amp; Language Therapists</t>
  </si>
  <si>
    <t>The Royal Edinburgh Military Tattoo</t>
  </si>
  <si>
    <t>The Royal Incorporation of Architects in Scotland (RIAS)</t>
  </si>
  <si>
    <t>The Royal National Institute for Deaf People (RNID)</t>
  </si>
  <si>
    <t>The Royal National MIssion to Deep Sea Fishermen</t>
  </si>
  <si>
    <t>The Royal Society for the encouragement of the Arts</t>
  </si>
  <si>
    <t>The Royal Society for the Prevention of Accidents (RoSPA)</t>
  </si>
  <si>
    <t>The Royal Society of Edinburgh</t>
  </si>
  <si>
    <t>The Salmon Net Fishing Association of Scotland</t>
  </si>
  <si>
    <t>The Salvation Army</t>
  </si>
  <si>
    <t>The Salvesen Mindroom Centre</t>
  </si>
  <si>
    <t>The Scotch Whisky Experience</t>
  </si>
  <si>
    <t>The Scottish Council for Development and Industry</t>
  </si>
  <si>
    <t>The Scottish Deep End Project</t>
  </si>
  <si>
    <t>The Scottish Kennel Club</t>
  </si>
  <si>
    <t>The Scottish Professional Football League Limited</t>
  </si>
  <si>
    <t>The Scottish Salmon Company</t>
  </si>
  <si>
    <t>The Scottish White Fish Producers Association</t>
  </si>
  <si>
    <t>The Three Stills Company Limited (made inactive 26.4.21)</t>
  </si>
  <si>
    <t>The Trussell Trust</t>
  </si>
  <si>
    <t>The Vegan Society</t>
  </si>
  <si>
    <t>The Volunteer Centre - the Centre for Volunteering</t>
  </si>
  <si>
    <t>The Whitehouse Consultancy Limited</t>
  </si>
  <si>
    <t>The Wise Group</t>
  </si>
  <si>
    <t>The Wood Foundation</t>
  </si>
  <si>
    <t>The Yard</t>
  </si>
  <si>
    <t>TheCityUK</t>
  </si>
  <si>
    <t>ThinkTank Maths Limited</t>
  </si>
  <si>
    <t xml:space="preserve">Thompsons Solicitors </t>
  </si>
  <si>
    <t>Thornton &amp; Ross Ltd</t>
  </si>
  <si>
    <t>Ticon UK Ltd. t/a Spend Network</t>
  </si>
  <si>
    <t>tide (Together in Dementia Everyday) Scotland</t>
  </si>
  <si>
    <t>TIGA (The Independent Games Developers Association)</t>
  </si>
  <si>
    <t>Tigh a'Chomainn Camphill</t>
  </si>
  <si>
    <t>Tighean Innse Gall</t>
  </si>
  <si>
    <t>Timberpak</t>
  </si>
  <si>
    <t>Tiphereth</t>
  </si>
  <si>
    <t>Together (Scottish Alliance for Children's Rights)</t>
  </si>
  <si>
    <t>Total E&amp;P UK Ltd</t>
  </si>
  <si>
    <t>Toyota Motor Europe</t>
  </si>
  <si>
    <t>Transform Scotland</t>
  </si>
  <si>
    <t>Trees for Life</t>
  </si>
  <si>
    <t>Trellis</t>
  </si>
  <si>
    <t>Trust Housing Association (made inactive 12.10.20)</t>
  </si>
  <si>
    <t>TSB Bank plc</t>
  </si>
  <si>
    <t>TSSA</t>
  </si>
  <si>
    <t>Period 7</t>
  </si>
  <si>
    <t>Turning Point Scotland</t>
  </si>
  <si>
    <t>Tweed Forum</t>
  </si>
  <si>
    <t>Uber</t>
  </si>
  <si>
    <t>UCB Pharma Ltd</t>
  </si>
  <si>
    <t>UK BioIndustry Association</t>
  </si>
  <si>
    <t>UK Finance Limited</t>
  </si>
  <si>
    <t>UK Petroleum Industry Association</t>
  </si>
  <si>
    <t>UK Theatre</t>
  </si>
  <si>
    <t>Unicef UK</t>
  </si>
  <si>
    <t xml:space="preserve">Uniper UK Limited </t>
  </si>
  <si>
    <t>UNISON Scotland</t>
  </si>
  <si>
    <t>Unite Scotland</t>
  </si>
  <si>
    <t>United Free Church of Scotland</t>
  </si>
  <si>
    <t>University and College Union (UCU)</t>
  </si>
  <si>
    <t>Univesity of Strathclyde Students' Union</t>
  </si>
  <si>
    <t>UPS</t>
  </si>
  <si>
    <t>Upstart Scotland</t>
  </si>
  <si>
    <t>V&amp;A Dundee</t>
  </si>
  <si>
    <t xml:space="preserve">Val-u-therm Limited </t>
  </si>
  <si>
    <t>Vattenfall</t>
  </si>
  <si>
    <t>Vattenfall Heat UK Ltd</t>
  </si>
  <si>
    <t xml:space="preserve">VELUX Company Limited </t>
  </si>
  <si>
    <t>vento ludens Ltd</t>
  </si>
  <si>
    <t>Venture Trust</t>
  </si>
  <si>
    <t>Versus Arthritis</t>
  </si>
  <si>
    <t>Vertex Pharmaceuticals (Europe) Ltd</t>
  </si>
  <si>
    <t>Veterans Scotland</t>
  </si>
  <si>
    <t>Victim Support Scotland</t>
  </si>
  <si>
    <t>Vifor Pharma UK Limited</t>
  </si>
  <si>
    <t>Virgin Money UK PLC (formerly Clydesdale Bank plc)</t>
  </si>
  <si>
    <t>Virgin Trains (made inactive 24.9.20)</t>
  </si>
  <si>
    <t>Viridor Limited</t>
  </si>
  <si>
    <t xml:space="preserve">Period 2 </t>
  </si>
  <si>
    <t xml:space="preserve">Visit Moray &amp; Speyside Limited </t>
  </si>
  <si>
    <t>VisitAberdeenshire</t>
  </si>
  <si>
    <t>Vodafone UK Limited</t>
  </si>
  <si>
    <t>Voluntary Action South Lanarkshire</t>
  </si>
  <si>
    <t>Voluntary Arts Scotland</t>
  </si>
  <si>
    <t>Voluntary Health Scotland</t>
  </si>
  <si>
    <t>Volunteer Scotland</t>
  </si>
  <si>
    <t>W. L. Gore &amp; Associates (UK) Limited</t>
  </si>
  <si>
    <t>WA Communications Limited</t>
  </si>
  <si>
    <t>Walker Group (Scotland) Limited (made inactive 31.1.19)</t>
  </si>
  <si>
    <t xml:space="preserve">Inactive </t>
  </si>
  <si>
    <t>Wallace Land Investments</t>
  </si>
  <si>
    <t>Warmworks</t>
  </si>
  <si>
    <t>Water Aid Scotland</t>
  </si>
  <si>
    <t>Wave</t>
  </si>
  <si>
    <t>Waverley Care</t>
  </si>
  <si>
    <t>WEA Scotland</t>
  </si>
  <si>
    <t xml:space="preserve">Weber Shandwick </t>
  </si>
  <si>
    <t>WeDO Scotland</t>
  </si>
  <si>
    <t>Well-Safe Solutions</t>
  </si>
  <si>
    <t>West Coast Capital</t>
  </si>
  <si>
    <t>West Coast Partnership</t>
  </si>
  <si>
    <t>West Highland Housing Association (made inactive 8.10.20)</t>
  </si>
  <si>
    <t>West Lothian Chamber of Commerce</t>
  </si>
  <si>
    <t>Western Ferries (Clyde) Limited</t>
  </si>
  <si>
    <t>Western Isles Citizens Advice Service</t>
  </si>
  <si>
    <t>WFWilsonResearch</t>
  </si>
  <si>
    <t>Whale and Dolphin Conservation</t>
  </si>
  <si>
    <t>Whale-like-fish</t>
  </si>
  <si>
    <t>Wheatley Group (made inactive 11.3.20)</t>
  </si>
  <si>
    <t>Which?</t>
  </si>
  <si>
    <t>Who Cares? Scotland</t>
  </si>
  <si>
    <t>Wild Scotland</t>
  </si>
  <si>
    <t>Wildland Limited</t>
  </si>
  <si>
    <t>William Grant &amp; Sons Ltd</t>
  </si>
  <si>
    <t>William Hill PLC</t>
  </si>
  <si>
    <t>Wilson-Macleod Consulting Limited</t>
  </si>
  <si>
    <t>Winchburgh Developments Limited</t>
  </si>
  <si>
    <t>With Kids</t>
  </si>
  <si>
    <t>WKN GmbH</t>
  </si>
  <si>
    <t>Womble Bond Dickinson UK LLP</t>
  </si>
  <si>
    <t>Women's Aid South Lanarkshire and East Renfrewshire</t>
  </si>
  <si>
    <t>Wood Panel Industries Federation</t>
  </si>
  <si>
    <t>Woodland Trust Scotland</t>
  </si>
  <si>
    <t>WPI Strategy</t>
  </si>
  <si>
    <t>WWF-UK</t>
  </si>
  <si>
    <t>XC Trains Ltd</t>
  </si>
  <si>
    <t>Xodus Group</t>
  </si>
  <si>
    <t>Yorkshire Building Society</t>
  </si>
  <si>
    <t xml:space="preserve">Young Scot </t>
  </si>
  <si>
    <t>Youth Highland</t>
  </si>
  <si>
    <t>Youth Scotland</t>
  </si>
  <si>
    <t>YouthLink Scotland</t>
  </si>
  <si>
    <t>Zurich Insurance</t>
  </si>
  <si>
    <t>Voluntary registrants</t>
  </si>
  <si>
    <t>Voluntary</t>
  </si>
  <si>
    <t>Bank of Scotland Foundation</t>
  </si>
  <si>
    <t>Grandparents Apart UK</t>
  </si>
  <si>
    <t>Human Rights Consortium Scotland</t>
  </si>
  <si>
    <t>Universities UK</t>
  </si>
  <si>
    <t>Musicians' Union</t>
  </si>
  <si>
    <t>Total</t>
  </si>
  <si>
    <t>Not applicable</t>
  </si>
  <si>
    <t>Total overall</t>
  </si>
  <si>
    <t>Argyll Community Housing Association Limited *</t>
  </si>
  <si>
    <t>*previously an active registrant</t>
  </si>
  <si>
    <t>Home Group Limited *</t>
  </si>
  <si>
    <t>Pennon Group (made inactive 23.9.20)</t>
  </si>
  <si>
    <t>Dialogue Scotland Ltd (made inactive 28.8.20)</t>
  </si>
  <si>
    <t>Dounreay Site Restoration Ltd (made inactive 13.4.21)</t>
  </si>
  <si>
    <t>Innogy Renewables UK Limited (made inactive 22.10.20)</t>
  </si>
  <si>
    <t>Fishing &amp; aquaculture</t>
  </si>
  <si>
    <t>Argyll Community Housing Association (made inactive 7/4/21 )</t>
  </si>
  <si>
    <t>Musicians Union</t>
  </si>
  <si>
    <t>Pennon Group PLC (made inactive 23.9.20)</t>
  </si>
  <si>
    <t>South Lanarkshire Carers Network</t>
  </si>
  <si>
    <t>Argyll Community Housing Association Limited</t>
  </si>
  <si>
    <t xml:space="preserve">Inactive account </t>
  </si>
  <si>
    <t>McCarthy &amp; Stone (made inactive 12.10.20)</t>
  </si>
  <si>
    <t>SCOVI - Scottish Council on Vision Impairment (made inactive 8.6.21)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</si>
</sst>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sz val="12"/>
      <color theme="6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b/>
      <sz val="12"/>
      <color theme="6"/>
      <name val="Arial"/>
      <family val="2"/>
    </font>
    <font>
      <i/>
      <sz val="12"/>
      <name val="Arial"/>
      <family val="2"/>
    </font>
    <font>
      <sz val="12"/>
      <color theme="9" tint="-0.249977111117893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left" vertical="top" wrapText="1"/>
      <protection locked="0"/>
    </xf>
    <xf numFmtId="1" fontId="1" fillId="0" borderId="1" xfId="0" applyNumberFormat="1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 shrinkToFit="1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1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165" fontId="9" fillId="5" borderId="1" xfId="0" applyNumberFormat="1" applyFont="1" applyFill="1" applyBorder="1" applyAlignment="1" applyProtection="1">
      <alignment horizontal="left" vertical="top" wrapText="1"/>
      <protection locked="0"/>
    </xf>
    <xf numFmtId="164" fontId="9" fillId="5" borderId="1" xfId="0" applyNumberFormat="1" applyFont="1" applyFill="1" applyBorder="1" applyAlignment="1" applyProtection="1">
      <alignment horizontal="left" vertical="top" wrapText="1"/>
      <protection locked="0"/>
    </xf>
    <xf numFmtId="1" fontId="9" fillId="5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165" fontId="9" fillId="4" borderId="1" xfId="0" applyNumberFormat="1" applyFont="1" applyFill="1" applyBorder="1" applyAlignment="1" applyProtection="1">
      <alignment horizontal="left" vertical="top" wrapText="1"/>
      <protection locked="0"/>
    </xf>
    <xf numFmtId="164" fontId="9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 shrinkToFit="1"/>
    </xf>
    <xf numFmtId="164" fontId="5" fillId="0" borderId="1" xfId="0" applyNumberFormat="1" applyFont="1" applyBorder="1" applyAlignment="1">
      <alignment horizontal="left" vertical="top" wrapText="1" shrinkToFit="1"/>
    </xf>
    <xf numFmtId="0" fontId="5" fillId="3" borderId="1" xfId="0" applyFont="1" applyFill="1" applyBorder="1" applyAlignment="1">
      <alignment horizontal="left" vertical="top" wrapText="1" shrinkToFit="1"/>
    </xf>
    <xf numFmtId="165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5" fontId="5" fillId="6" borderId="1" xfId="0" applyNumberFormat="1" applyFont="1" applyFill="1" applyBorder="1" applyAlignment="1">
      <alignment horizontal="left" vertical="top" wrapText="1"/>
    </xf>
    <xf numFmtId="164" fontId="5" fillId="6" borderId="1" xfId="0" applyNumberFormat="1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134D-72FA-4D9D-8251-71F40F31EAA8}">
  <dimension ref="A1:BF3435"/>
  <sheetViews>
    <sheetView zoomScale="75" zoomScaleNormal="75" workbookViewId="0">
      <pane ySplit="1" topLeftCell="A56" activePane="bottomLeft" state="frozen"/>
      <selection pane="bottomLeft" activeCell="A62" sqref="A62"/>
    </sheetView>
  </sheetViews>
  <sheetFormatPr defaultColWidth="21.5546875" defaultRowHeight="15" x14ac:dyDescent="0.2"/>
  <cols>
    <col min="1" max="1" width="57.109375" style="20" bestFit="1" customWidth="1"/>
    <col min="2" max="2" width="18" style="23" bestFit="1" customWidth="1"/>
    <col min="3" max="3" width="26.6640625" style="19" bestFit="1" customWidth="1"/>
    <col min="4" max="4" width="46.21875" style="19" bestFit="1" customWidth="1"/>
    <col min="5" max="5" width="18.33203125" style="20" bestFit="1" customWidth="1"/>
    <col min="6" max="6" width="20.6640625" style="27" bestFit="1" customWidth="1"/>
    <col min="7" max="7" width="18.33203125" style="27" bestFit="1" customWidth="1"/>
    <col min="8" max="58" width="21.5546875" style="9"/>
    <col min="59" max="16384" width="21.5546875" style="10"/>
  </cols>
  <sheetData>
    <row r="1" spans="1:58" s="5" customFormat="1" ht="31.5" x14ac:dyDescent="0.2">
      <c r="A1" s="39" t="s">
        <v>0</v>
      </c>
      <c r="B1" s="40" t="s">
        <v>1</v>
      </c>
      <c r="C1" s="41" t="s">
        <v>2</v>
      </c>
      <c r="D1" s="41" t="s">
        <v>3</v>
      </c>
      <c r="E1" s="41" t="s">
        <v>4</v>
      </c>
      <c r="F1" s="42" t="s">
        <v>5</v>
      </c>
      <c r="G1" s="42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s="35" customFormat="1" ht="15.75" x14ac:dyDescent="0.2">
      <c r="A2" s="7" t="s">
        <v>18</v>
      </c>
      <c r="B2" s="29">
        <v>43216.53402777778</v>
      </c>
      <c r="C2" s="6" t="s">
        <v>19</v>
      </c>
      <c r="D2" s="6" t="s">
        <v>20</v>
      </c>
      <c r="E2" s="7" t="s">
        <v>1266</v>
      </c>
      <c r="F2" s="34">
        <v>6</v>
      </c>
      <c r="G2" s="34">
        <v>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s="13" customFormat="1" x14ac:dyDescent="0.2">
      <c r="A3" s="7" t="s">
        <v>23</v>
      </c>
      <c r="B3" s="29">
        <v>43187.758900462963</v>
      </c>
      <c r="C3" s="6" t="s">
        <v>19</v>
      </c>
      <c r="D3" s="6" t="s">
        <v>24</v>
      </c>
      <c r="E3" s="7" t="s">
        <v>1266</v>
      </c>
      <c r="F3" s="34">
        <v>15</v>
      </c>
      <c r="G3" s="34">
        <v>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58" s="13" customFormat="1" x14ac:dyDescent="0.2">
      <c r="A4" s="7" t="s">
        <v>25</v>
      </c>
      <c r="B4" s="29">
        <v>44285</v>
      </c>
      <c r="C4" s="6" t="s">
        <v>19</v>
      </c>
      <c r="D4" s="6" t="s">
        <v>24</v>
      </c>
      <c r="E4" s="7" t="s">
        <v>47</v>
      </c>
      <c r="F4" s="34">
        <v>0</v>
      </c>
      <c r="G4" s="34"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</row>
    <row r="5" spans="1:58" s="13" customFormat="1" x14ac:dyDescent="0.2">
      <c r="A5" s="7" t="s">
        <v>27</v>
      </c>
      <c r="B5" s="29">
        <v>43367.541342592594</v>
      </c>
      <c r="C5" s="6" t="s">
        <v>19</v>
      </c>
      <c r="D5" s="6" t="s">
        <v>28</v>
      </c>
      <c r="E5" s="6" t="s">
        <v>164</v>
      </c>
      <c r="F5" s="34">
        <v>1</v>
      </c>
      <c r="G5" s="34">
        <v>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58" s="13" customFormat="1" x14ac:dyDescent="0.2">
      <c r="A6" s="7" t="s">
        <v>30</v>
      </c>
      <c r="B6" s="29">
        <v>43187.404560185183</v>
      </c>
      <c r="C6" s="6" t="s">
        <v>19</v>
      </c>
      <c r="D6" s="6" t="s">
        <v>31</v>
      </c>
      <c r="E6" s="7" t="s">
        <v>1266</v>
      </c>
      <c r="F6" s="34">
        <v>51</v>
      </c>
      <c r="G6" s="34">
        <v>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58" s="13" customFormat="1" x14ac:dyDescent="0.2">
      <c r="A7" s="7" t="s">
        <v>32</v>
      </c>
      <c r="B7" s="29">
        <v>43213.638888888891</v>
      </c>
      <c r="C7" s="6" t="s">
        <v>19</v>
      </c>
      <c r="D7" s="7" t="s">
        <v>33</v>
      </c>
      <c r="E7" s="6" t="s">
        <v>1266</v>
      </c>
      <c r="F7" s="34">
        <v>36</v>
      </c>
      <c r="G7" s="34"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58" s="13" customFormat="1" x14ac:dyDescent="0.2">
      <c r="A8" s="7" t="s">
        <v>34</v>
      </c>
      <c r="B8" s="29">
        <v>43175.67391203704</v>
      </c>
      <c r="C8" s="6" t="s">
        <v>19</v>
      </c>
      <c r="D8" s="6" t="s">
        <v>33</v>
      </c>
      <c r="E8" s="7" t="s">
        <v>1266</v>
      </c>
      <c r="F8" s="34">
        <v>8</v>
      </c>
      <c r="G8" s="34">
        <v>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1:58" s="13" customFormat="1" x14ac:dyDescent="0.2">
      <c r="A9" s="7" t="s">
        <v>35</v>
      </c>
      <c r="B9" s="29">
        <v>43173.410787037035</v>
      </c>
      <c r="C9" s="6" t="s">
        <v>36</v>
      </c>
      <c r="D9" s="6" t="s">
        <v>37</v>
      </c>
      <c r="E9" s="7" t="s">
        <v>1266</v>
      </c>
      <c r="F9" s="34">
        <v>28</v>
      </c>
      <c r="G9" s="34"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s="13" customFormat="1" x14ac:dyDescent="0.2">
      <c r="A10" s="7" t="s">
        <v>38</v>
      </c>
      <c r="B10" s="29">
        <v>43215.653692129628</v>
      </c>
      <c r="C10" s="6" t="s">
        <v>36</v>
      </c>
      <c r="D10" s="6" t="s">
        <v>39</v>
      </c>
      <c r="E10" s="7" t="s">
        <v>1266</v>
      </c>
      <c r="F10" s="34">
        <v>2</v>
      </c>
      <c r="G10" s="34">
        <v>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8" s="13" customFormat="1" x14ac:dyDescent="0.2">
      <c r="A11" s="7" t="s">
        <v>40</v>
      </c>
      <c r="B11" s="29">
        <v>44273</v>
      </c>
      <c r="C11" s="6" t="s">
        <v>41</v>
      </c>
      <c r="D11" s="6" t="s">
        <v>33</v>
      </c>
      <c r="E11" s="7" t="s">
        <v>47</v>
      </c>
      <c r="F11" s="34">
        <v>0</v>
      </c>
      <c r="G11" s="34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s="13" customFormat="1" x14ac:dyDescent="0.2">
      <c r="A12" s="7" t="s">
        <v>42</v>
      </c>
      <c r="B12" s="29">
        <v>43188.467592592591</v>
      </c>
      <c r="C12" s="6" t="s">
        <v>36</v>
      </c>
      <c r="D12" s="7" t="s">
        <v>43</v>
      </c>
      <c r="E12" s="7" t="s">
        <v>1266</v>
      </c>
      <c r="F12" s="34">
        <v>0</v>
      </c>
      <c r="G12" s="34">
        <v>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s="13" customFormat="1" x14ac:dyDescent="0.2">
      <c r="A13" s="7" t="s">
        <v>44</v>
      </c>
      <c r="B13" s="29">
        <v>43172.468472222223</v>
      </c>
      <c r="C13" s="6" t="s">
        <v>41</v>
      </c>
      <c r="D13" s="6" t="s">
        <v>20</v>
      </c>
      <c r="E13" s="7" t="s">
        <v>1266</v>
      </c>
      <c r="F13" s="34">
        <v>86</v>
      </c>
      <c r="G13" s="34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s="13" customFormat="1" x14ac:dyDescent="0.2">
      <c r="A14" s="7" t="s">
        <v>45</v>
      </c>
      <c r="B14" s="29">
        <v>43851.431192129632</v>
      </c>
      <c r="C14" s="6" t="s">
        <v>19</v>
      </c>
      <c r="D14" s="6" t="s">
        <v>46</v>
      </c>
      <c r="E14" s="6" t="s">
        <v>26</v>
      </c>
      <c r="F14" s="34">
        <v>0</v>
      </c>
      <c r="G14" s="34">
        <v>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spans="1:58" s="13" customFormat="1" x14ac:dyDescent="0.2">
      <c r="A15" s="7" t="s">
        <v>48</v>
      </c>
      <c r="B15" s="29">
        <v>43341.593148148146</v>
      </c>
      <c r="C15" s="6" t="s">
        <v>19</v>
      </c>
      <c r="D15" s="6" t="s">
        <v>49</v>
      </c>
      <c r="E15" s="6" t="s">
        <v>164</v>
      </c>
      <c r="F15" s="34">
        <v>1</v>
      </c>
      <c r="G15" s="34">
        <v>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spans="1:58" s="13" customFormat="1" x14ac:dyDescent="0.2">
      <c r="A16" s="7" t="s">
        <v>50</v>
      </c>
      <c r="B16" s="29">
        <v>43180.40761574074</v>
      </c>
      <c r="C16" s="6" t="s">
        <v>36</v>
      </c>
      <c r="D16" s="6" t="s">
        <v>31</v>
      </c>
      <c r="E16" s="7" t="s">
        <v>1266</v>
      </c>
      <c r="F16" s="34">
        <v>36</v>
      </c>
      <c r="G16" s="34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spans="1:58" s="13" customFormat="1" x14ac:dyDescent="0.2">
      <c r="A17" s="7" t="s">
        <v>51</v>
      </c>
      <c r="B17" s="29">
        <v>43182.785428240742</v>
      </c>
      <c r="C17" s="6" t="s">
        <v>19</v>
      </c>
      <c r="D17" s="6" t="s">
        <v>24</v>
      </c>
      <c r="E17" s="7" t="s">
        <v>1266</v>
      </c>
      <c r="F17" s="34">
        <v>3</v>
      </c>
      <c r="G17" s="34">
        <v>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s="13" customFormat="1" x14ac:dyDescent="0.2">
      <c r="A18" s="7" t="s">
        <v>52</v>
      </c>
      <c r="B18" s="29">
        <v>43171.570555555554</v>
      </c>
      <c r="C18" s="6" t="s">
        <v>36</v>
      </c>
      <c r="D18" s="6" t="s">
        <v>53</v>
      </c>
      <c r="E18" s="7" t="s">
        <v>1266</v>
      </c>
      <c r="F18" s="34">
        <v>4</v>
      </c>
      <c r="G18" s="34">
        <v>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spans="1:58" s="13" customFormat="1" x14ac:dyDescent="0.2">
      <c r="A19" s="7" t="s">
        <v>54</v>
      </c>
      <c r="B19" s="29">
        <v>43423.683715277781</v>
      </c>
      <c r="C19" s="6" t="s">
        <v>36</v>
      </c>
      <c r="D19" s="6" t="s">
        <v>55</v>
      </c>
      <c r="E19" s="6" t="s">
        <v>164</v>
      </c>
      <c r="F19" s="34">
        <v>0</v>
      </c>
      <c r="G19" s="34">
        <v>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spans="1:58" s="13" customFormat="1" x14ac:dyDescent="0.2">
      <c r="A20" s="7" t="s">
        <v>56</v>
      </c>
      <c r="B20" s="29">
        <v>43243.454861111109</v>
      </c>
      <c r="C20" s="6" t="s">
        <v>19</v>
      </c>
      <c r="D20" s="6" t="s">
        <v>37</v>
      </c>
      <c r="E20" s="6" t="s">
        <v>1266</v>
      </c>
      <c r="F20" s="34">
        <v>0</v>
      </c>
      <c r="G20" s="34">
        <v>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58" s="13" customFormat="1" x14ac:dyDescent="0.2">
      <c r="A21" s="7" t="s">
        <v>57</v>
      </c>
      <c r="B21" s="29">
        <v>43795.613449074073</v>
      </c>
      <c r="C21" s="6" t="s">
        <v>19</v>
      </c>
      <c r="D21" s="6" t="s">
        <v>58</v>
      </c>
      <c r="E21" s="6" t="s">
        <v>29</v>
      </c>
      <c r="F21" s="34">
        <v>2</v>
      </c>
      <c r="G21" s="34">
        <v>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8" s="13" customFormat="1" x14ac:dyDescent="0.2">
      <c r="A22" s="7" t="s">
        <v>60</v>
      </c>
      <c r="B22" s="29">
        <v>43172.431388888886</v>
      </c>
      <c r="C22" s="6" t="s">
        <v>41</v>
      </c>
      <c r="D22" s="6" t="s">
        <v>20</v>
      </c>
      <c r="E22" s="7" t="s">
        <v>1266</v>
      </c>
      <c r="F22" s="34">
        <v>16</v>
      </c>
      <c r="G22" s="34">
        <v>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spans="1:58" s="13" customFormat="1" x14ac:dyDescent="0.2">
      <c r="A23" s="7" t="s">
        <v>61</v>
      </c>
      <c r="B23" s="29">
        <v>43172.523206018515</v>
      </c>
      <c r="C23" s="6" t="s">
        <v>41</v>
      </c>
      <c r="D23" s="6" t="s">
        <v>55</v>
      </c>
      <c r="E23" s="7" t="s">
        <v>1266</v>
      </c>
      <c r="F23" s="34">
        <v>2</v>
      </c>
      <c r="G23" s="34">
        <v>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spans="1:58" s="13" customFormat="1" x14ac:dyDescent="0.2">
      <c r="A24" s="7" t="s">
        <v>62</v>
      </c>
      <c r="B24" s="29">
        <v>43473.673437500001</v>
      </c>
      <c r="C24" s="6" t="s">
        <v>41</v>
      </c>
      <c r="D24" s="6" t="s">
        <v>20</v>
      </c>
      <c r="E24" s="6" t="s">
        <v>21</v>
      </c>
      <c r="F24" s="34">
        <v>2</v>
      </c>
      <c r="G24" s="34">
        <v>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spans="1:58" s="13" customFormat="1" x14ac:dyDescent="0.2">
      <c r="A25" s="7" t="s">
        <v>63</v>
      </c>
      <c r="B25" s="29">
        <v>43196.42119212963</v>
      </c>
      <c r="C25" s="6" t="s">
        <v>41</v>
      </c>
      <c r="D25" s="6" t="s">
        <v>64</v>
      </c>
      <c r="E25" s="7" t="s">
        <v>1266</v>
      </c>
      <c r="F25" s="34">
        <v>0</v>
      </c>
      <c r="G25" s="34">
        <v>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spans="1:58" s="13" customFormat="1" x14ac:dyDescent="0.2">
      <c r="A26" s="7" t="s">
        <v>65</v>
      </c>
      <c r="B26" s="29">
        <v>43173.426689814813</v>
      </c>
      <c r="C26" s="6" t="s">
        <v>66</v>
      </c>
      <c r="D26" s="6" t="s">
        <v>67</v>
      </c>
      <c r="E26" s="7" t="s">
        <v>1266</v>
      </c>
      <c r="F26" s="34">
        <v>0</v>
      </c>
      <c r="G26" s="34">
        <v>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8" s="13" customFormat="1" x14ac:dyDescent="0.2">
      <c r="A27" s="7" t="s">
        <v>68</v>
      </c>
      <c r="B27" s="29">
        <v>43734.526516203703</v>
      </c>
      <c r="C27" s="6" t="s">
        <v>41</v>
      </c>
      <c r="D27" s="6" t="s">
        <v>20</v>
      </c>
      <c r="E27" s="6" t="s">
        <v>29</v>
      </c>
      <c r="F27" s="34">
        <v>3</v>
      </c>
      <c r="G27" s="34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s="13" customFormat="1" x14ac:dyDescent="0.2">
      <c r="A28" s="7" t="s">
        <v>69</v>
      </c>
      <c r="B28" s="29">
        <v>43249.464687500003</v>
      </c>
      <c r="C28" s="6" t="s">
        <v>36</v>
      </c>
      <c r="D28" s="6" t="s">
        <v>70</v>
      </c>
      <c r="E28" s="7" t="s">
        <v>1266</v>
      </c>
      <c r="F28" s="34">
        <v>2</v>
      </c>
      <c r="G28" s="34">
        <v>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s="13" customFormat="1" x14ac:dyDescent="0.2">
      <c r="A29" s="7" t="s">
        <v>71</v>
      </c>
      <c r="B29" s="29">
        <v>43187.562592592592</v>
      </c>
      <c r="C29" s="6" t="s">
        <v>36</v>
      </c>
      <c r="D29" s="6" t="s">
        <v>72</v>
      </c>
      <c r="E29" s="7" t="s">
        <v>1266</v>
      </c>
      <c r="F29" s="34">
        <v>6</v>
      </c>
      <c r="G29" s="34">
        <v>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1:58" s="13" customFormat="1" x14ac:dyDescent="0.2">
      <c r="A30" s="7" t="s">
        <v>73</v>
      </c>
      <c r="B30" s="29">
        <v>43237.616574074076</v>
      </c>
      <c r="C30" s="6" t="s">
        <v>36</v>
      </c>
      <c r="D30" s="6" t="s">
        <v>72</v>
      </c>
      <c r="E30" s="7" t="s">
        <v>1266</v>
      </c>
      <c r="F30" s="34">
        <v>20</v>
      </c>
      <c r="G30" s="34">
        <v>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58" s="13" customFormat="1" x14ac:dyDescent="0.2">
      <c r="A31" s="7" t="s">
        <v>74</v>
      </c>
      <c r="B31" s="29">
        <v>43685.489282407405</v>
      </c>
      <c r="C31" s="6" t="s">
        <v>19</v>
      </c>
      <c r="D31" s="6" t="s">
        <v>37</v>
      </c>
      <c r="E31" s="6" t="s">
        <v>29</v>
      </c>
      <c r="F31" s="34">
        <v>43</v>
      </c>
      <c r="G31" s="34"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58" s="13" customFormat="1" x14ac:dyDescent="0.2">
      <c r="A32" s="7" t="s">
        <v>75</v>
      </c>
      <c r="B32" s="29">
        <v>43174.584224537037</v>
      </c>
      <c r="C32" s="6" t="s">
        <v>41</v>
      </c>
      <c r="D32" s="6" t="s">
        <v>20</v>
      </c>
      <c r="E32" s="7" t="s">
        <v>1266</v>
      </c>
      <c r="F32" s="34">
        <v>4</v>
      </c>
      <c r="G32" s="34">
        <v>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spans="1:58" s="13" customFormat="1" x14ac:dyDescent="0.2">
      <c r="A33" s="7" t="s">
        <v>76</v>
      </c>
      <c r="B33" s="29">
        <v>43901.485706018517</v>
      </c>
      <c r="C33" s="6" t="s">
        <v>19</v>
      </c>
      <c r="D33" s="6" t="s">
        <v>28</v>
      </c>
      <c r="E33" s="6" t="s">
        <v>26</v>
      </c>
      <c r="F33" s="34">
        <v>0</v>
      </c>
      <c r="G33" s="34">
        <v>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58" s="13" customFormat="1" x14ac:dyDescent="0.2">
      <c r="A34" s="7" t="s">
        <v>77</v>
      </c>
      <c r="B34" s="29">
        <v>43781.712789351855</v>
      </c>
      <c r="C34" s="6" t="s">
        <v>41</v>
      </c>
      <c r="D34" s="6" t="s">
        <v>20</v>
      </c>
      <c r="E34" s="6" t="s">
        <v>29</v>
      </c>
      <c r="F34" s="34">
        <v>3</v>
      </c>
      <c r="G34" s="34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1:58" s="13" customFormat="1" x14ac:dyDescent="0.2">
      <c r="A35" s="7" t="s">
        <v>78</v>
      </c>
      <c r="B35" s="29">
        <v>43259.682453703703</v>
      </c>
      <c r="C35" s="6" t="s">
        <v>19</v>
      </c>
      <c r="D35" s="6" t="s">
        <v>79</v>
      </c>
      <c r="E35" s="7" t="s">
        <v>1266</v>
      </c>
      <c r="F35" s="34">
        <v>5</v>
      </c>
      <c r="G35" s="34">
        <v>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1:58" s="13" customFormat="1" x14ac:dyDescent="0.2">
      <c r="A36" s="7" t="s">
        <v>80</v>
      </c>
      <c r="B36" s="29">
        <v>43171.514675925922</v>
      </c>
      <c r="C36" s="6" t="s">
        <v>41</v>
      </c>
      <c r="D36" s="6" t="s">
        <v>55</v>
      </c>
      <c r="E36" s="7" t="s">
        <v>1266</v>
      </c>
      <c r="F36" s="34">
        <v>48</v>
      </c>
      <c r="G36" s="34"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58" s="13" customFormat="1" x14ac:dyDescent="0.2">
      <c r="A37" s="7" t="s">
        <v>81</v>
      </c>
      <c r="B37" s="29">
        <v>43193.692824074074</v>
      </c>
      <c r="C37" s="6" t="s">
        <v>19</v>
      </c>
      <c r="D37" s="6" t="s">
        <v>28</v>
      </c>
      <c r="E37" s="7" t="s">
        <v>1266</v>
      </c>
      <c r="F37" s="34">
        <v>1</v>
      </c>
      <c r="G37" s="34">
        <v>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  <row r="38" spans="1:58" s="13" customFormat="1" x14ac:dyDescent="0.2">
      <c r="A38" s="7" t="s">
        <v>82</v>
      </c>
      <c r="B38" s="29">
        <v>43430.560613425929</v>
      </c>
      <c r="C38" s="6" t="s">
        <v>36</v>
      </c>
      <c r="D38" s="6" t="s">
        <v>83</v>
      </c>
      <c r="E38" s="6" t="s">
        <v>164</v>
      </c>
      <c r="F38" s="34">
        <v>19</v>
      </c>
      <c r="G38" s="34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</row>
    <row r="39" spans="1:58" s="13" customFormat="1" x14ac:dyDescent="0.2">
      <c r="A39" s="7" t="s">
        <v>84</v>
      </c>
      <c r="B39" s="29">
        <v>43171.55</v>
      </c>
      <c r="C39" s="6" t="s">
        <v>19</v>
      </c>
      <c r="D39" s="6" t="s">
        <v>33</v>
      </c>
      <c r="E39" s="7" t="s">
        <v>1266</v>
      </c>
      <c r="F39" s="34">
        <v>15</v>
      </c>
      <c r="G39" s="34">
        <v>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</row>
    <row r="40" spans="1:58" s="13" customFormat="1" x14ac:dyDescent="0.2">
      <c r="A40" s="7" t="s">
        <v>85</v>
      </c>
      <c r="B40" s="29">
        <v>43174.483229166668</v>
      </c>
      <c r="C40" s="6" t="s">
        <v>86</v>
      </c>
      <c r="D40" s="6" t="s">
        <v>87</v>
      </c>
      <c r="E40" s="7" t="s">
        <v>1266</v>
      </c>
      <c r="F40" s="34">
        <v>6</v>
      </c>
      <c r="G40" s="34">
        <v>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</row>
    <row r="41" spans="1:58" s="13" customFormat="1" x14ac:dyDescent="0.2">
      <c r="A41" s="7" t="s">
        <v>88</v>
      </c>
      <c r="B41" s="29">
        <v>43213.352511574078</v>
      </c>
      <c r="C41" s="6" t="s">
        <v>19</v>
      </c>
      <c r="D41" s="6" t="s">
        <v>53</v>
      </c>
      <c r="E41" s="7" t="s">
        <v>1266</v>
      </c>
      <c r="F41" s="34">
        <v>25</v>
      </c>
      <c r="G41" s="34">
        <v>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</row>
    <row r="42" spans="1:58" s="13" customFormat="1" x14ac:dyDescent="0.2">
      <c r="A42" s="7" t="s">
        <v>89</v>
      </c>
      <c r="B42" s="29">
        <v>43179.535902777781</v>
      </c>
      <c r="C42" s="6" t="s">
        <v>19</v>
      </c>
      <c r="D42" s="6" t="s">
        <v>70</v>
      </c>
      <c r="E42" s="7" t="s">
        <v>1266</v>
      </c>
      <c r="F42" s="34">
        <v>13</v>
      </c>
      <c r="G42" s="34">
        <v>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</row>
    <row r="43" spans="1:58" s="13" customFormat="1" x14ac:dyDescent="0.2">
      <c r="A43" s="7" t="s">
        <v>90</v>
      </c>
      <c r="B43" s="29">
        <v>43210.664409722223</v>
      </c>
      <c r="C43" s="6" t="s">
        <v>36</v>
      </c>
      <c r="D43" s="6" t="s">
        <v>33</v>
      </c>
      <c r="E43" s="7" t="s">
        <v>1266</v>
      </c>
      <c r="F43" s="34">
        <v>0</v>
      </c>
      <c r="G43" s="34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</row>
    <row r="44" spans="1:58" s="13" customFormat="1" x14ac:dyDescent="0.2">
      <c r="A44" s="7" t="s">
        <v>91</v>
      </c>
      <c r="B44" s="29">
        <v>43234.416678240741</v>
      </c>
      <c r="C44" s="6" t="s">
        <v>36</v>
      </c>
      <c r="D44" s="6" t="s">
        <v>33</v>
      </c>
      <c r="E44" s="7" t="s">
        <v>1266</v>
      </c>
      <c r="F44" s="34">
        <v>4</v>
      </c>
      <c r="G44" s="34">
        <v>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</row>
    <row r="45" spans="1:58" s="13" customFormat="1" x14ac:dyDescent="0.2">
      <c r="A45" s="43" t="s">
        <v>92</v>
      </c>
      <c r="B45" s="29">
        <v>43487.610543981478</v>
      </c>
      <c r="C45" s="6" t="s">
        <v>19</v>
      </c>
      <c r="D45" s="6" t="s">
        <v>49</v>
      </c>
      <c r="E45" s="6" t="s">
        <v>93</v>
      </c>
      <c r="F45" s="34">
        <v>2</v>
      </c>
      <c r="G45" s="34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s="13" customFormat="1" x14ac:dyDescent="0.2">
      <c r="A46" s="7" t="s">
        <v>95</v>
      </c>
      <c r="B46" s="29">
        <v>43173.550532407404</v>
      </c>
      <c r="C46" s="6" t="s">
        <v>41</v>
      </c>
      <c r="D46" s="6" t="s">
        <v>55</v>
      </c>
      <c r="E46" s="7" t="s">
        <v>1266</v>
      </c>
      <c r="F46" s="34">
        <v>33</v>
      </c>
      <c r="G46" s="34"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s="13" customFormat="1" x14ac:dyDescent="0.2">
      <c r="A47" s="7" t="s">
        <v>96</v>
      </c>
      <c r="B47" s="29">
        <v>43250.529409722221</v>
      </c>
      <c r="C47" s="6" t="s">
        <v>19</v>
      </c>
      <c r="D47" s="6" t="s">
        <v>97</v>
      </c>
      <c r="E47" s="7" t="s">
        <v>1266</v>
      </c>
      <c r="F47" s="34">
        <v>5</v>
      </c>
      <c r="G47" s="34">
        <v>3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s="13" customFormat="1" x14ac:dyDescent="0.2">
      <c r="A48" s="7" t="s">
        <v>98</v>
      </c>
      <c r="B48" s="29">
        <v>43272.626087962963</v>
      </c>
      <c r="C48" s="6" t="s">
        <v>19</v>
      </c>
      <c r="D48" s="6" t="s">
        <v>99</v>
      </c>
      <c r="E48" s="6" t="s">
        <v>164</v>
      </c>
      <c r="F48" s="34">
        <v>2</v>
      </c>
      <c r="G48" s="34">
        <v>3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s="13" customFormat="1" x14ac:dyDescent="0.2">
      <c r="A49" s="7" t="s">
        <v>100</v>
      </c>
      <c r="B49" s="29">
        <v>43171.629548611112</v>
      </c>
      <c r="C49" s="6" t="s">
        <v>19</v>
      </c>
      <c r="D49" s="6" t="s">
        <v>31</v>
      </c>
      <c r="E49" s="7" t="s">
        <v>1266</v>
      </c>
      <c r="F49" s="34">
        <v>3</v>
      </c>
      <c r="G49" s="34">
        <v>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1:58" s="13" customFormat="1" x14ac:dyDescent="0.2">
      <c r="A50" s="7" t="s">
        <v>101</v>
      </c>
      <c r="B50" s="29">
        <v>44229</v>
      </c>
      <c r="C50" s="6" t="s">
        <v>19</v>
      </c>
      <c r="D50" s="6" t="s">
        <v>33</v>
      </c>
      <c r="E50" s="7" t="s">
        <v>47</v>
      </c>
      <c r="F50" s="34">
        <v>1</v>
      </c>
      <c r="G50" s="34"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1:58" s="13" customFormat="1" x14ac:dyDescent="0.2">
      <c r="A51" s="7" t="s">
        <v>102</v>
      </c>
      <c r="B51" s="29">
        <v>43181.375509259262</v>
      </c>
      <c r="C51" s="6" t="s">
        <v>41</v>
      </c>
      <c r="D51" s="6" t="s">
        <v>55</v>
      </c>
      <c r="E51" s="7" t="s">
        <v>1266</v>
      </c>
      <c r="F51" s="34">
        <v>14</v>
      </c>
      <c r="G51" s="34">
        <v>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s="13" customFormat="1" x14ac:dyDescent="0.2">
      <c r="A52" s="7" t="s">
        <v>103</v>
      </c>
      <c r="B52" s="29">
        <v>43171.388877314814</v>
      </c>
      <c r="C52" s="6" t="s">
        <v>41</v>
      </c>
      <c r="D52" s="6" t="s">
        <v>55</v>
      </c>
      <c r="E52" s="7" t="s">
        <v>1266</v>
      </c>
      <c r="F52" s="34">
        <v>4</v>
      </c>
      <c r="G52" s="34">
        <v>2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s="13" customFormat="1" x14ac:dyDescent="0.2">
      <c r="A53" s="7" t="s">
        <v>104</v>
      </c>
      <c r="B53" s="29">
        <v>43187.454884259256</v>
      </c>
      <c r="C53" s="6" t="s">
        <v>19</v>
      </c>
      <c r="D53" s="6" t="s">
        <v>99</v>
      </c>
      <c r="E53" s="7" t="s">
        <v>1266</v>
      </c>
      <c r="F53" s="34">
        <v>11</v>
      </c>
      <c r="G53" s="34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s="13" customFormat="1" x14ac:dyDescent="0.2">
      <c r="A54" s="7" t="s">
        <v>105</v>
      </c>
      <c r="B54" s="29">
        <v>43363.721273148149</v>
      </c>
      <c r="C54" s="6" t="s">
        <v>19</v>
      </c>
      <c r="D54" s="6" t="s">
        <v>99</v>
      </c>
      <c r="E54" s="6" t="s">
        <v>164</v>
      </c>
      <c r="F54" s="34">
        <v>14</v>
      </c>
      <c r="G54" s="34">
        <v>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58" s="13" customFormat="1" x14ac:dyDescent="0.2">
      <c r="A55" s="7" t="s">
        <v>106</v>
      </c>
      <c r="B55" s="29">
        <v>43417.415983796294</v>
      </c>
      <c r="C55" s="6" t="s">
        <v>19</v>
      </c>
      <c r="D55" s="6" t="s">
        <v>28</v>
      </c>
      <c r="E55" s="6" t="s">
        <v>164</v>
      </c>
      <c r="F55" s="34">
        <v>1</v>
      </c>
      <c r="G55" s="34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s="13" customFormat="1" x14ac:dyDescent="0.2">
      <c r="A56" s="7" t="s">
        <v>107</v>
      </c>
      <c r="B56" s="29">
        <v>43803.500925925924</v>
      </c>
      <c r="C56" s="6" t="s">
        <v>19</v>
      </c>
      <c r="D56" s="6" t="s">
        <v>108</v>
      </c>
      <c r="E56" s="6" t="s">
        <v>29</v>
      </c>
      <c r="F56" s="34">
        <v>0</v>
      </c>
      <c r="G56" s="34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s="13" customFormat="1" x14ac:dyDescent="0.2">
      <c r="A57" s="7" t="s">
        <v>109</v>
      </c>
      <c r="B57" s="29">
        <v>43195.587962962964</v>
      </c>
      <c r="C57" s="6" t="s">
        <v>41</v>
      </c>
      <c r="D57" s="6" t="s">
        <v>64</v>
      </c>
      <c r="E57" s="7" t="s">
        <v>1266</v>
      </c>
      <c r="F57" s="34">
        <v>10</v>
      </c>
      <c r="G57" s="34">
        <v>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s="13" customFormat="1" x14ac:dyDescent="0.2">
      <c r="A58" s="43" t="s">
        <v>110</v>
      </c>
      <c r="B58" s="29">
        <v>43213.708229166667</v>
      </c>
      <c r="C58" s="6" t="s">
        <v>19</v>
      </c>
      <c r="D58" s="6" t="s">
        <v>111</v>
      </c>
      <c r="E58" s="7" t="s">
        <v>93</v>
      </c>
      <c r="F58" s="34">
        <v>0</v>
      </c>
      <c r="G58" s="34">
        <v>6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s="13" customFormat="1" x14ac:dyDescent="0.2">
      <c r="A59" s="7" t="s">
        <v>112</v>
      </c>
      <c r="B59" s="29">
        <v>43174.474803240744</v>
      </c>
      <c r="C59" s="6" t="s">
        <v>19</v>
      </c>
      <c r="D59" s="6" t="s">
        <v>67</v>
      </c>
      <c r="E59" s="7" t="s">
        <v>1266</v>
      </c>
      <c r="F59" s="34">
        <v>0</v>
      </c>
      <c r="G59" s="34">
        <v>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1:58" s="13" customFormat="1" x14ac:dyDescent="0.2">
      <c r="A60" s="7" t="s">
        <v>113</v>
      </c>
      <c r="B60" s="29">
        <v>43279.586157407408</v>
      </c>
      <c r="C60" s="6" t="s">
        <v>41</v>
      </c>
      <c r="D60" s="6" t="s">
        <v>55</v>
      </c>
      <c r="E60" s="6" t="s">
        <v>164</v>
      </c>
      <c r="F60" s="34">
        <v>101</v>
      </c>
      <c r="G60" s="34">
        <v>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58" s="13" customFormat="1" x14ac:dyDescent="0.2">
      <c r="A61" s="7" t="s">
        <v>114</v>
      </c>
      <c r="B61" s="29">
        <v>44034</v>
      </c>
      <c r="C61" s="6" t="s">
        <v>19</v>
      </c>
      <c r="D61" s="6" t="s">
        <v>24</v>
      </c>
      <c r="E61" s="6" t="s">
        <v>59</v>
      </c>
      <c r="F61" s="34">
        <v>1</v>
      </c>
      <c r="G61" s="34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1:58" s="13" customFormat="1" x14ac:dyDescent="0.2">
      <c r="A62" s="7" t="s">
        <v>115</v>
      </c>
      <c r="B62" s="29">
        <v>43234.414930555555</v>
      </c>
      <c r="C62" s="6" t="s">
        <v>41</v>
      </c>
      <c r="D62" s="6" t="s">
        <v>20</v>
      </c>
      <c r="E62" s="7" t="s">
        <v>1266</v>
      </c>
      <c r="F62" s="34">
        <v>5</v>
      </c>
      <c r="G62" s="34">
        <v>3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s="13" customFormat="1" x14ac:dyDescent="0.2">
      <c r="A63" s="7" t="s">
        <v>116</v>
      </c>
      <c r="B63" s="29">
        <v>44102</v>
      </c>
      <c r="C63" s="6" t="s">
        <v>19</v>
      </c>
      <c r="D63" s="6" t="s">
        <v>108</v>
      </c>
      <c r="E63" s="7" t="s">
        <v>59</v>
      </c>
      <c r="F63" s="34">
        <v>2</v>
      </c>
      <c r="G63" s="34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s="13" customFormat="1" x14ac:dyDescent="0.2">
      <c r="A64" s="7" t="s">
        <v>117</v>
      </c>
      <c r="B64" s="29">
        <v>43605.415335648147</v>
      </c>
      <c r="C64" s="6" t="s">
        <v>19</v>
      </c>
      <c r="D64" s="6" t="s">
        <v>70</v>
      </c>
      <c r="E64" s="6" t="s">
        <v>21</v>
      </c>
      <c r="F64" s="34">
        <v>0</v>
      </c>
      <c r="G64" s="34">
        <v>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1:58" s="13" customFormat="1" x14ac:dyDescent="0.2">
      <c r="A65" s="7" t="s">
        <v>118</v>
      </c>
      <c r="B65" s="29">
        <v>43745.554108796299</v>
      </c>
      <c r="C65" s="6" t="s">
        <v>41</v>
      </c>
      <c r="D65" s="6" t="s">
        <v>49</v>
      </c>
      <c r="E65" s="6" t="s">
        <v>29</v>
      </c>
      <c r="F65" s="34">
        <v>1</v>
      </c>
      <c r="G65" s="34">
        <v>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1:58" s="13" customFormat="1" x14ac:dyDescent="0.2">
      <c r="A66" s="7" t="s">
        <v>119</v>
      </c>
      <c r="B66" s="29">
        <v>43640.345763888887</v>
      </c>
      <c r="C66" s="6" t="s">
        <v>19</v>
      </c>
      <c r="D66" s="6" t="s">
        <v>70</v>
      </c>
      <c r="E66" s="6" t="s">
        <v>29</v>
      </c>
      <c r="F66" s="34">
        <v>5</v>
      </c>
      <c r="G66" s="34">
        <v>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s="13" customFormat="1" x14ac:dyDescent="0.2">
      <c r="A67" s="7" t="s">
        <v>120</v>
      </c>
      <c r="B67" s="29">
        <v>43182.673182870371</v>
      </c>
      <c r="C67" s="6" t="s">
        <v>19</v>
      </c>
      <c r="D67" s="6" t="s">
        <v>99</v>
      </c>
      <c r="E67" s="7" t="s">
        <v>1266</v>
      </c>
      <c r="F67" s="34">
        <v>0</v>
      </c>
      <c r="G67" s="34">
        <v>6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s="13" customFormat="1" x14ac:dyDescent="0.2">
      <c r="A68" s="43" t="s">
        <v>121</v>
      </c>
      <c r="B68" s="29">
        <v>43266.488541666666</v>
      </c>
      <c r="C68" s="6" t="s">
        <v>122</v>
      </c>
      <c r="D68" s="6" t="s">
        <v>20</v>
      </c>
      <c r="E68" s="6" t="s">
        <v>93</v>
      </c>
      <c r="F68" s="34">
        <v>0</v>
      </c>
      <c r="G68" s="34">
        <v>3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s="13" customFormat="1" x14ac:dyDescent="0.2">
      <c r="A69" s="7" t="s">
        <v>123</v>
      </c>
      <c r="B69" s="29">
        <v>43494.328668981485</v>
      </c>
      <c r="C69" s="6" t="s">
        <v>19</v>
      </c>
      <c r="D69" s="6" t="s">
        <v>79</v>
      </c>
      <c r="E69" s="6" t="s">
        <v>21</v>
      </c>
      <c r="F69" s="34">
        <v>4</v>
      </c>
      <c r="G69" s="34">
        <v>3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s="13" customFormat="1" x14ac:dyDescent="0.2">
      <c r="A70" s="7" t="s">
        <v>124</v>
      </c>
      <c r="B70" s="29">
        <v>43220.372002314813</v>
      </c>
      <c r="C70" s="6" t="s">
        <v>41</v>
      </c>
      <c r="D70" s="6" t="s">
        <v>125</v>
      </c>
      <c r="E70" s="7" t="s">
        <v>1266</v>
      </c>
      <c r="F70" s="34">
        <v>4</v>
      </c>
      <c r="G70" s="34">
        <v>3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s="13" customFormat="1" x14ac:dyDescent="0.2">
      <c r="A71" s="7" t="s">
        <v>126</v>
      </c>
      <c r="B71" s="29">
        <v>43174.648576388892</v>
      </c>
      <c r="C71" s="6" t="s">
        <v>19</v>
      </c>
      <c r="D71" s="6" t="s">
        <v>99</v>
      </c>
      <c r="E71" s="7" t="s">
        <v>1266</v>
      </c>
      <c r="F71" s="34">
        <v>55</v>
      </c>
      <c r="G71" s="34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1:58" s="13" customFormat="1" x14ac:dyDescent="0.2">
      <c r="A72" s="7" t="s">
        <v>127</v>
      </c>
      <c r="B72" s="29">
        <v>43171.474895833337</v>
      </c>
      <c r="C72" s="6" t="s">
        <v>41</v>
      </c>
      <c r="D72" s="6" t="s">
        <v>55</v>
      </c>
      <c r="E72" s="7" t="s">
        <v>1266</v>
      </c>
      <c r="F72" s="34">
        <v>8</v>
      </c>
      <c r="G72" s="34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1:58" s="13" customFormat="1" x14ac:dyDescent="0.2">
      <c r="A73" s="7" t="s">
        <v>128</v>
      </c>
      <c r="B73" s="29">
        <v>43201.558761574073</v>
      </c>
      <c r="C73" s="6" t="s">
        <v>86</v>
      </c>
      <c r="D73" s="6" t="s">
        <v>87</v>
      </c>
      <c r="E73" s="7" t="s">
        <v>1266</v>
      </c>
      <c r="F73" s="34">
        <v>13</v>
      </c>
      <c r="G73" s="34">
        <v>1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1:58" s="13" customFormat="1" x14ac:dyDescent="0.2">
      <c r="A74" s="43" t="s">
        <v>129</v>
      </c>
      <c r="B74" s="29">
        <v>43178.719108796293</v>
      </c>
      <c r="C74" s="6" t="s">
        <v>19</v>
      </c>
      <c r="D74" s="6" t="s">
        <v>24</v>
      </c>
      <c r="E74" s="7" t="s">
        <v>93</v>
      </c>
      <c r="F74" s="34">
        <v>4</v>
      </c>
      <c r="G74" s="34">
        <v>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1:58" s="13" customFormat="1" x14ac:dyDescent="0.2">
      <c r="A75" s="7" t="s">
        <v>130</v>
      </c>
      <c r="B75" s="29">
        <v>43263.588912037034</v>
      </c>
      <c r="C75" s="6" t="s">
        <v>19</v>
      </c>
      <c r="D75" s="6" t="s">
        <v>24</v>
      </c>
      <c r="E75" s="6" t="s">
        <v>1266</v>
      </c>
      <c r="F75" s="34">
        <v>1</v>
      </c>
      <c r="G75" s="34">
        <v>4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s="13" customFormat="1" x14ac:dyDescent="0.2">
      <c r="A76" s="7" t="s">
        <v>131</v>
      </c>
      <c r="B76" s="29">
        <v>43516.387800925928</v>
      </c>
      <c r="C76" s="6" t="s">
        <v>36</v>
      </c>
      <c r="D76" s="6" t="s">
        <v>49</v>
      </c>
      <c r="E76" s="6" t="s">
        <v>21</v>
      </c>
      <c r="F76" s="34">
        <v>2</v>
      </c>
      <c r="G76" s="34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s="13" customFormat="1" x14ac:dyDescent="0.2">
      <c r="A77" s="7" t="s">
        <v>132</v>
      </c>
      <c r="B77" s="29">
        <v>43231.423900462964</v>
      </c>
      <c r="C77" s="6" t="s">
        <v>41</v>
      </c>
      <c r="D77" s="6" t="s">
        <v>55</v>
      </c>
      <c r="E77" s="7" t="s">
        <v>1266</v>
      </c>
      <c r="F77" s="34">
        <v>1</v>
      </c>
      <c r="G77" s="34">
        <v>5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1:58" s="13" customFormat="1" x14ac:dyDescent="0.2">
      <c r="A78" s="43" t="s">
        <v>133</v>
      </c>
      <c r="B78" s="29">
        <v>43172.47210648148</v>
      </c>
      <c r="C78" s="6" t="s">
        <v>36</v>
      </c>
      <c r="D78" s="6" t="s">
        <v>125</v>
      </c>
      <c r="E78" s="7" t="s">
        <v>93</v>
      </c>
      <c r="F78" s="34">
        <v>0</v>
      </c>
      <c r="G78" s="34">
        <v>3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8" s="13" customFormat="1" x14ac:dyDescent="0.2">
      <c r="A79" s="7" t="s">
        <v>134</v>
      </c>
      <c r="B79" s="29">
        <v>43382.63040509259</v>
      </c>
      <c r="C79" s="6" t="s">
        <v>41</v>
      </c>
      <c r="D79" s="6" t="s">
        <v>46</v>
      </c>
      <c r="E79" s="6" t="s">
        <v>164</v>
      </c>
      <c r="F79" s="34">
        <v>4</v>
      </c>
      <c r="G79" s="34">
        <v>3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8" s="13" customFormat="1" x14ac:dyDescent="0.2">
      <c r="A80" s="7" t="s">
        <v>135</v>
      </c>
      <c r="B80" s="29">
        <v>43180.66479166667</v>
      </c>
      <c r="C80" s="6" t="s">
        <v>36</v>
      </c>
      <c r="D80" s="6" t="s">
        <v>55</v>
      </c>
      <c r="E80" s="7" t="s">
        <v>1266</v>
      </c>
      <c r="F80" s="34">
        <v>0</v>
      </c>
      <c r="G80" s="34">
        <v>6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1:58" s="13" customFormat="1" x14ac:dyDescent="0.2">
      <c r="A81" s="7" t="s">
        <v>136</v>
      </c>
      <c r="B81" s="29">
        <v>43180.439328703702</v>
      </c>
      <c r="C81" s="6" t="s">
        <v>36</v>
      </c>
      <c r="D81" s="6" t="s">
        <v>46</v>
      </c>
      <c r="E81" s="7" t="s">
        <v>1266</v>
      </c>
      <c r="F81" s="34">
        <v>34</v>
      </c>
      <c r="G81" s="34">
        <v>1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1:58" s="13" customFormat="1" x14ac:dyDescent="0.2">
      <c r="A82" s="7" t="s">
        <v>137</v>
      </c>
      <c r="B82" s="29">
        <v>43193.607974537037</v>
      </c>
      <c r="C82" s="6" t="s">
        <v>36</v>
      </c>
      <c r="D82" s="6" t="s">
        <v>46</v>
      </c>
      <c r="E82" s="7" t="s">
        <v>1266</v>
      </c>
      <c r="F82" s="34">
        <v>1</v>
      </c>
      <c r="G82" s="34">
        <v>5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8" s="13" customFormat="1" x14ac:dyDescent="0.2">
      <c r="A83" s="7" t="s">
        <v>138</v>
      </c>
      <c r="B83" s="29">
        <v>43173.391238425924</v>
      </c>
      <c r="C83" s="6" t="s">
        <v>36</v>
      </c>
      <c r="D83" s="6" t="s">
        <v>99</v>
      </c>
      <c r="E83" s="7" t="s">
        <v>1266</v>
      </c>
      <c r="F83" s="34">
        <v>0</v>
      </c>
      <c r="G83" s="34">
        <v>6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8" s="13" customFormat="1" x14ac:dyDescent="0.2">
      <c r="A84" s="7" t="s">
        <v>139</v>
      </c>
      <c r="B84" s="29">
        <v>43189.427743055552</v>
      </c>
      <c r="C84" s="6" t="s">
        <v>36</v>
      </c>
      <c r="D84" s="6" t="s">
        <v>83</v>
      </c>
      <c r="E84" s="7" t="s">
        <v>1266</v>
      </c>
      <c r="F84" s="34">
        <v>4</v>
      </c>
      <c r="G84" s="34">
        <v>5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8" s="13" customFormat="1" x14ac:dyDescent="0.2">
      <c r="A85" s="7" t="s">
        <v>140</v>
      </c>
      <c r="B85" s="29">
        <v>43636.504189814812</v>
      </c>
      <c r="C85" s="6" t="s">
        <v>41</v>
      </c>
      <c r="D85" s="6" t="s">
        <v>141</v>
      </c>
      <c r="E85" s="6" t="s">
        <v>29</v>
      </c>
      <c r="F85" s="34">
        <v>0</v>
      </c>
      <c r="G85" s="34">
        <v>3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8" s="13" customFormat="1" x14ac:dyDescent="0.2">
      <c r="A86" s="7" t="s">
        <v>142</v>
      </c>
      <c r="B86" s="29">
        <v>43173.468680555554</v>
      </c>
      <c r="C86" s="6" t="s">
        <v>36</v>
      </c>
      <c r="D86" s="6" t="s">
        <v>67</v>
      </c>
      <c r="E86" s="7" t="s">
        <v>1266</v>
      </c>
      <c r="F86" s="34">
        <v>0</v>
      </c>
      <c r="G86" s="34">
        <v>6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8" s="13" customFormat="1" x14ac:dyDescent="0.2">
      <c r="A87" s="7" t="s">
        <v>143</v>
      </c>
      <c r="B87" s="29">
        <v>43182.687696759262</v>
      </c>
      <c r="C87" s="6" t="s">
        <v>36</v>
      </c>
      <c r="D87" s="6" t="s">
        <v>53</v>
      </c>
      <c r="E87" s="7" t="s">
        <v>1266</v>
      </c>
      <c r="F87" s="34">
        <v>36</v>
      </c>
      <c r="G87" s="34">
        <v>1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8" s="13" customFormat="1" x14ac:dyDescent="0.2">
      <c r="A88" s="7" t="s">
        <v>144</v>
      </c>
      <c r="B88" s="29">
        <v>43185.621388888889</v>
      </c>
      <c r="C88" s="6" t="s">
        <v>36</v>
      </c>
      <c r="D88" s="6" t="s">
        <v>46</v>
      </c>
      <c r="E88" s="7" t="s">
        <v>1266</v>
      </c>
      <c r="F88" s="34">
        <v>0</v>
      </c>
      <c r="G88" s="34">
        <v>6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8" s="13" customFormat="1" x14ac:dyDescent="0.2">
      <c r="A89" s="7" t="s">
        <v>145</v>
      </c>
      <c r="B89" s="29">
        <v>43375.69332175926</v>
      </c>
      <c r="C89" s="6" t="s">
        <v>19</v>
      </c>
      <c r="D89" s="6" t="s">
        <v>70</v>
      </c>
      <c r="E89" s="6" t="s">
        <v>164</v>
      </c>
      <c r="F89" s="34">
        <v>1</v>
      </c>
      <c r="G89" s="34">
        <v>4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1:58" s="13" customFormat="1" x14ac:dyDescent="0.2">
      <c r="A90" s="7" t="s">
        <v>146</v>
      </c>
      <c r="B90" s="29">
        <v>43235.70045138889</v>
      </c>
      <c r="C90" s="6" t="s">
        <v>19</v>
      </c>
      <c r="D90" s="6" t="s">
        <v>31</v>
      </c>
      <c r="E90" s="7" t="s">
        <v>1266</v>
      </c>
      <c r="F90" s="34">
        <v>17</v>
      </c>
      <c r="G90" s="34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1:58" s="13" customFormat="1" x14ac:dyDescent="0.2">
      <c r="A91" s="7" t="s">
        <v>147</v>
      </c>
      <c r="B91" s="29">
        <v>43306.706944444442</v>
      </c>
      <c r="C91" s="6" t="s">
        <v>19</v>
      </c>
      <c r="D91" s="6" t="s">
        <v>49</v>
      </c>
      <c r="E91" s="6" t="s">
        <v>164</v>
      </c>
      <c r="F91" s="34">
        <v>1</v>
      </c>
      <c r="G91" s="34">
        <v>4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8" s="13" customFormat="1" x14ac:dyDescent="0.2">
      <c r="A92" s="7" t="s">
        <v>148</v>
      </c>
      <c r="B92" s="29">
        <v>43174.400879629633</v>
      </c>
      <c r="C92" s="6" t="s">
        <v>19</v>
      </c>
      <c r="D92" s="6" t="s">
        <v>49</v>
      </c>
      <c r="E92" s="7" t="s">
        <v>1266</v>
      </c>
      <c r="F92" s="34">
        <v>0</v>
      </c>
      <c r="G92" s="34">
        <v>6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8" s="13" customFormat="1" x14ac:dyDescent="0.2">
      <c r="A93" s="7" t="s">
        <v>149</v>
      </c>
      <c r="B93" s="29">
        <v>43171.476481481484</v>
      </c>
      <c r="C93" s="6" t="s">
        <v>19</v>
      </c>
      <c r="D93" s="6" t="s">
        <v>24</v>
      </c>
      <c r="E93" s="7" t="s">
        <v>1266</v>
      </c>
      <c r="F93" s="34">
        <v>0</v>
      </c>
      <c r="G93" s="34">
        <v>6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s="13" customFormat="1" x14ac:dyDescent="0.2">
      <c r="A94" s="7" t="s">
        <v>150</v>
      </c>
      <c r="B94" s="29">
        <v>43173.706770833334</v>
      </c>
      <c r="C94" s="6" t="s">
        <v>19</v>
      </c>
      <c r="D94" s="6" t="s">
        <v>108</v>
      </c>
      <c r="E94" s="7" t="s">
        <v>1266</v>
      </c>
      <c r="F94" s="34">
        <v>11</v>
      </c>
      <c r="G94" s="34">
        <v>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8" s="13" customFormat="1" x14ac:dyDescent="0.2">
      <c r="A95" s="7" t="s">
        <v>151</v>
      </c>
      <c r="B95" s="29">
        <v>43194.746342592596</v>
      </c>
      <c r="C95" s="6" t="s">
        <v>19</v>
      </c>
      <c r="D95" s="6" t="s">
        <v>46</v>
      </c>
      <c r="E95" s="7" t="s">
        <v>1266</v>
      </c>
      <c r="F95" s="34">
        <v>3</v>
      </c>
      <c r="G95" s="34">
        <v>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8" s="13" customFormat="1" x14ac:dyDescent="0.2">
      <c r="A96" s="7" t="s">
        <v>152</v>
      </c>
      <c r="B96" s="29">
        <v>43418.395231481481</v>
      </c>
      <c r="C96" s="6" t="s">
        <v>19</v>
      </c>
      <c r="D96" s="6" t="s">
        <v>46</v>
      </c>
      <c r="E96" s="6" t="s">
        <v>164</v>
      </c>
      <c r="F96" s="34">
        <v>1</v>
      </c>
      <c r="G96" s="34">
        <v>3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s="13" customFormat="1" x14ac:dyDescent="0.2">
      <c r="A97" s="7" t="s">
        <v>153</v>
      </c>
      <c r="B97" s="29">
        <v>43220.499363425923</v>
      </c>
      <c r="C97" s="6" t="s">
        <v>19</v>
      </c>
      <c r="D97" s="6" t="s">
        <v>46</v>
      </c>
      <c r="E97" s="7" t="s">
        <v>1266</v>
      </c>
      <c r="F97" s="34">
        <v>3</v>
      </c>
      <c r="G97" s="34">
        <v>4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s="13" customFormat="1" x14ac:dyDescent="0.2">
      <c r="A98" s="7" t="s">
        <v>154</v>
      </c>
      <c r="B98" s="29">
        <v>43418.46638888889</v>
      </c>
      <c r="C98" s="6" t="s">
        <v>19</v>
      </c>
      <c r="D98" s="6" t="s">
        <v>46</v>
      </c>
      <c r="E98" s="6" t="s">
        <v>164</v>
      </c>
      <c r="F98" s="34">
        <v>1</v>
      </c>
      <c r="G98" s="34">
        <v>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s="13" customFormat="1" x14ac:dyDescent="0.2">
      <c r="A99" s="7" t="s">
        <v>155</v>
      </c>
      <c r="B99" s="29">
        <v>43179.661122685182</v>
      </c>
      <c r="C99" s="6" t="s">
        <v>36</v>
      </c>
      <c r="D99" s="6" t="s">
        <v>37</v>
      </c>
      <c r="E99" s="7" t="s">
        <v>1266</v>
      </c>
      <c r="F99" s="34">
        <v>6</v>
      </c>
      <c r="G99" s="34">
        <v>4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</row>
    <row r="100" spans="1:58" s="13" customFormat="1" x14ac:dyDescent="0.2">
      <c r="A100" s="7" t="s">
        <v>156</v>
      </c>
      <c r="B100" s="29">
        <v>43179.457916666666</v>
      </c>
      <c r="C100" s="6" t="s">
        <v>41</v>
      </c>
      <c r="D100" s="6" t="s">
        <v>55</v>
      </c>
      <c r="E100" s="7" t="s">
        <v>1266</v>
      </c>
      <c r="F100" s="34">
        <v>0</v>
      </c>
      <c r="G100" s="34">
        <v>6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58" s="13" customFormat="1" x14ac:dyDescent="0.2">
      <c r="A101" s="7" t="s">
        <v>157</v>
      </c>
      <c r="B101" s="29">
        <v>43186.628344907411</v>
      </c>
      <c r="C101" s="6" t="s">
        <v>19</v>
      </c>
      <c r="D101" s="6" t="s">
        <v>70</v>
      </c>
      <c r="E101" s="7" t="s">
        <v>1266</v>
      </c>
      <c r="F101" s="34">
        <v>3</v>
      </c>
      <c r="G101" s="34">
        <v>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58" s="13" customFormat="1" x14ac:dyDescent="0.2">
      <c r="A102" s="7" t="s">
        <v>158</v>
      </c>
      <c r="B102" s="29">
        <v>43217.626261574071</v>
      </c>
      <c r="C102" s="6" t="s">
        <v>19</v>
      </c>
      <c r="D102" s="6" t="s">
        <v>24</v>
      </c>
      <c r="E102" s="7" t="s">
        <v>1266</v>
      </c>
      <c r="F102" s="34">
        <v>5</v>
      </c>
      <c r="G102" s="34">
        <v>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58" s="13" customFormat="1" x14ac:dyDescent="0.2">
      <c r="A103" s="7" t="s">
        <v>159</v>
      </c>
      <c r="B103" s="29">
        <v>43929</v>
      </c>
      <c r="C103" s="6" t="s">
        <v>19</v>
      </c>
      <c r="D103" s="6" t="s">
        <v>28</v>
      </c>
      <c r="E103" s="6" t="s">
        <v>26</v>
      </c>
      <c r="F103" s="34">
        <v>6</v>
      </c>
      <c r="G103" s="34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58" s="13" customFormat="1" x14ac:dyDescent="0.2">
      <c r="A104" s="7" t="s">
        <v>160</v>
      </c>
      <c r="B104" s="29">
        <v>43178.445983796293</v>
      </c>
      <c r="C104" s="6" t="s">
        <v>41</v>
      </c>
      <c r="D104" s="6" t="s">
        <v>20</v>
      </c>
      <c r="E104" s="7" t="s">
        <v>1266</v>
      </c>
      <c r="F104" s="34">
        <v>0</v>
      </c>
      <c r="G104" s="34">
        <v>6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1:58" s="13" customFormat="1" x14ac:dyDescent="0.2">
      <c r="A105" s="7" t="s">
        <v>161</v>
      </c>
      <c r="B105" s="29">
        <v>43214.413680555554</v>
      </c>
      <c r="C105" s="6" t="s">
        <v>19</v>
      </c>
      <c r="D105" s="6" t="s">
        <v>70</v>
      </c>
      <c r="E105" s="7" t="s">
        <v>1266</v>
      </c>
      <c r="F105" s="34">
        <v>8</v>
      </c>
      <c r="G105" s="34">
        <v>2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58" s="13" customFormat="1" x14ac:dyDescent="0.2">
      <c r="A106" s="7" t="s">
        <v>162</v>
      </c>
      <c r="B106" s="29">
        <v>43174.413553240738</v>
      </c>
      <c r="C106" s="6" t="s">
        <v>19</v>
      </c>
      <c r="D106" s="6" t="s">
        <v>46</v>
      </c>
      <c r="E106" s="7" t="s">
        <v>1266</v>
      </c>
      <c r="F106" s="34">
        <v>6</v>
      </c>
      <c r="G106" s="34">
        <v>3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58" s="13" customFormat="1" x14ac:dyDescent="0.2">
      <c r="A107" s="7" t="s">
        <v>163</v>
      </c>
      <c r="B107" s="29">
        <v>43173.691180555557</v>
      </c>
      <c r="C107" s="6" t="s">
        <v>19</v>
      </c>
      <c r="D107" s="6" t="s">
        <v>49</v>
      </c>
      <c r="E107" s="7" t="s">
        <v>1266</v>
      </c>
      <c r="F107" s="34">
        <v>0</v>
      </c>
      <c r="G107" s="34">
        <v>5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</row>
    <row r="108" spans="1:58" s="13" customFormat="1" x14ac:dyDescent="0.2">
      <c r="A108" s="7" t="s">
        <v>165</v>
      </c>
      <c r="B108" s="29">
        <v>43369.571851851855</v>
      </c>
      <c r="C108" s="6" t="s">
        <v>19</v>
      </c>
      <c r="D108" s="6" t="s">
        <v>28</v>
      </c>
      <c r="E108" s="6" t="s">
        <v>164</v>
      </c>
      <c r="F108" s="34">
        <v>7</v>
      </c>
      <c r="G108" s="34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</row>
    <row r="109" spans="1:58" s="13" customFormat="1" x14ac:dyDescent="0.2">
      <c r="A109" s="7" t="s">
        <v>166</v>
      </c>
      <c r="B109" s="29">
        <v>43501.476400462961</v>
      </c>
      <c r="C109" s="6" t="s">
        <v>19</v>
      </c>
      <c r="D109" s="6" t="s">
        <v>111</v>
      </c>
      <c r="E109" s="6" t="s">
        <v>21</v>
      </c>
      <c r="F109" s="34">
        <v>0</v>
      </c>
      <c r="G109" s="34">
        <v>2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</row>
    <row r="110" spans="1:58" s="13" customFormat="1" x14ac:dyDescent="0.2">
      <c r="A110" s="7" t="s">
        <v>167</v>
      </c>
      <c r="B110" s="29">
        <v>43179.426527777781</v>
      </c>
      <c r="C110" s="6" t="s">
        <v>41</v>
      </c>
      <c r="D110" s="6" t="s">
        <v>168</v>
      </c>
      <c r="E110" s="7" t="s">
        <v>1266</v>
      </c>
      <c r="F110" s="34">
        <v>2</v>
      </c>
      <c r="G110" s="34">
        <v>4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</row>
    <row r="111" spans="1:58" s="13" customFormat="1" x14ac:dyDescent="0.2">
      <c r="A111" s="7" t="s">
        <v>169</v>
      </c>
      <c r="B111" s="29">
        <v>43201.397141203706</v>
      </c>
      <c r="C111" s="6" t="s">
        <v>19</v>
      </c>
      <c r="D111" s="6" t="s">
        <v>46</v>
      </c>
      <c r="E111" s="7" t="s">
        <v>1266</v>
      </c>
      <c r="F111" s="34">
        <v>22</v>
      </c>
      <c r="G111" s="34">
        <v>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s="13" customFormat="1" x14ac:dyDescent="0.2">
      <c r="A112" s="36" t="s">
        <v>170</v>
      </c>
      <c r="B112" s="29">
        <v>43452.572997685187</v>
      </c>
      <c r="C112" s="6" t="s">
        <v>41</v>
      </c>
      <c r="D112" s="6" t="s">
        <v>64</v>
      </c>
      <c r="E112" s="6" t="s">
        <v>21</v>
      </c>
      <c r="F112" s="34">
        <v>2</v>
      </c>
      <c r="G112" s="34">
        <v>3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1:58" s="13" customFormat="1" x14ac:dyDescent="0.2">
      <c r="A113" s="7" t="s">
        <v>171</v>
      </c>
      <c r="B113" s="29">
        <v>43171.468206018515</v>
      </c>
      <c r="C113" s="6" t="s">
        <v>41</v>
      </c>
      <c r="D113" s="6" t="s">
        <v>20</v>
      </c>
      <c r="E113" s="7" t="s">
        <v>1266</v>
      </c>
      <c r="F113" s="34">
        <v>11</v>
      </c>
      <c r="G113" s="34">
        <v>2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</row>
    <row r="114" spans="1:58" s="13" customFormat="1" x14ac:dyDescent="0.2">
      <c r="A114" s="7" t="s">
        <v>172</v>
      </c>
      <c r="B114" s="29">
        <v>43178.613958333335</v>
      </c>
      <c r="C114" s="6" t="s">
        <v>19</v>
      </c>
      <c r="D114" s="6" t="s">
        <v>28</v>
      </c>
      <c r="E114" s="7" t="s">
        <v>1266</v>
      </c>
      <c r="F114" s="34">
        <v>4</v>
      </c>
      <c r="G114" s="34">
        <v>4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</row>
    <row r="115" spans="1:58" s="13" customFormat="1" x14ac:dyDescent="0.2">
      <c r="A115" s="7" t="s">
        <v>173</v>
      </c>
      <c r="B115" s="29">
        <v>44147</v>
      </c>
      <c r="C115" s="6" t="s">
        <v>19</v>
      </c>
      <c r="D115" s="6" t="s">
        <v>53</v>
      </c>
      <c r="E115" s="7" t="s">
        <v>59</v>
      </c>
      <c r="F115" s="34">
        <v>5</v>
      </c>
      <c r="G115" s="34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</row>
    <row r="116" spans="1:58" s="13" customFormat="1" x14ac:dyDescent="0.2">
      <c r="A116" s="7" t="s">
        <v>174</v>
      </c>
      <c r="B116" s="29">
        <v>43643.509004629632</v>
      </c>
      <c r="C116" s="6" t="s">
        <v>19</v>
      </c>
      <c r="D116" s="6" t="s">
        <v>70</v>
      </c>
      <c r="E116" s="6" t="s">
        <v>29</v>
      </c>
      <c r="F116" s="34">
        <v>0</v>
      </c>
      <c r="G116" s="34">
        <v>3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</row>
    <row r="117" spans="1:58" s="13" customFormat="1" x14ac:dyDescent="0.2">
      <c r="A117" s="7" t="s">
        <v>175</v>
      </c>
      <c r="B117" s="29">
        <v>43173.6175</v>
      </c>
      <c r="C117" s="6" t="s">
        <v>41</v>
      </c>
      <c r="D117" s="6" t="s">
        <v>141</v>
      </c>
      <c r="E117" s="7" t="s">
        <v>1266</v>
      </c>
      <c r="F117" s="34">
        <v>68</v>
      </c>
      <c r="G117" s="34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</row>
    <row r="118" spans="1:58" s="13" customFormat="1" x14ac:dyDescent="0.2">
      <c r="A118" s="7" t="s">
        <v>176</v>
      </c>
      <c r="B118" s="29">
        <v>43200.462847222225</v>
      </c>
      <c r="C118" s="6" t="s">
        <v>19</v>
      </c>
      <c r="D118" s="6" t="s">
        <v>31</v>
      </c>
      <c r="E118" s="7" t="s">
        <v>1266</v>
      </c>
      <c r="F118" s="34">
        <v>5</v>
      </c>
      <c r="G118" s="34">
        <v>1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</row>
    <row r="119" spans="1:58" s="13" customFormat="1" x14ac:dyDescent="0.2">
      <c r="A119" s="7" t="s">
        <v>177</v>
      </c>
      <c r="B119" s="29">
        <v>43641.478483796294</v>
      </c>
      <c r="C119" s="6" t="s">
        <v>41</v>
      </c>
      <c r="D119" s="6" t="s">
        <v>55</v>
      </c>
      <c r="E119" s="6" t="s">
        <v>29</v>
      </c>
      <c r="F119" s="34">
        <v>4</v>
      </c>
      <c r="G119" s="34">
        <v>1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</row>
    <row r="120" spans="1:58" s="13" customFormat="1" x14ac:dyDescent="0.2">
      <c r="A120" s="7" t="s">
        <v>178</v>
      </c>
      <c r="B120" s="29">
        <v>43185.494444444441</v>
      </c>
      <c r="C120" s="6" t="s">
        <v>41</v>
      </c>
      <c r="D120" s="6" t="s">
        <v>55</v>
      </c>
      <c r="E120" s="7" t="s">
        <v>1266</v>
      </c>
      <c r="F120" s="34">
        <v>3</v>
      </c>
      <c r="G120" s="34">
        <v>5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</row>
    <row r="121" spans="1:58" s="13" customFormat="1" x14ac:dyDescent="0.2">
      <c r="A121" s="7" t="s">
        <v>179</v>
      </c>
      <c r="B121" s="29">
        <v>43202.428877314815</v>
      </c>
      <c r="C121" s="6" t="s">
        <v>19</v>
      </c>
      <c r="D121" s="6" t="s">
        <v>24</v>
      </c>
      <c r="E121" s="7" t="s">
        <v>1266</v>
      </c>
      <c r="F121" s="34">
        <v>1</v>
      </c>
      <c r="G121" s="34">
        <v>5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1:58" s="13" customFormat="1" x14ac:dyDescent="0.2">
      <c r="A122" s="7" t="s">
        <v>180</v>
      </c>
      <c r="B122" s="29">
        <v>43185.571006944447</v>
      </c>
      <c r="C122" s="6" t="s">
        <v>41</v>
      </c>
      <c r="D122" s="6" t="s">
        <v>20</v>
      </c>
      <c r="E122" s="7" t="s">
        <v>1266</v>
      </c>
      <c r="F122" s="34">
        <v>4</v>
      </c>
      <c r="G122" s="34">
        <v>4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1:58" s="13" customFormat="1" x14ac:dyDescent="0.2">
      <c r="A123" s="7" t="s">
        <v>181</v>
      </c>
      <c r="B123" s="29">
        <v>43752.508321759262</v>
      </c>
      <c r="C123" s="6" t="s">
        <v>19</v>
      </c>
      <c r="D123" s="6" t="s">
        <v>70</v>
      </c>
      <c r="E123" s="6" t="s">
        <v>29</v>
      </c>
      <c r="F123" s="34">
        <v>6</v>
      </c>
      <c r="G123" s="34">
        <v>1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1:58" s="13" customFormat="1" x14ac:dyDescent="0.2">
      <c r="A124" s="7" t="s">
        <v>182</v>
      </c>
      <c r="B124" s="29">
        <v>43411.412557870368</v>
      </c>
      <c r="C124" s="6" t="s">
        <v>19</v>
      </c>
      <c r="D124" s="6" t="s">
        <v>99</v>
      </c>
      <c r="E124" s="6" t="s">
        <v>164</v>
      </c>
      <c r="F124" s="34">
        <v>5</v>
      </c>
      <c r="G124" s="34">
        <v>1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</row>
    <row r="125" spans="1:58" s="13" customFormat="1" x14ac:dyDescent="0.2">
      <c r="A125" s="7" t="s">
        <v>183</v>
      </c>
      <c r="B125" s="29">
        <v>43214.550127314818</v>
      </c>
      <c r="C125" s="6" t="s">
        <v>41</v>
      </c>
      <c r="D125" s="6" t="s">
        <v>20</v>
      </c>
      <c r="E125" s="7" t="s">
        <v>1266</v>
      </c>
      <c r="F125" s="34">
        <v>0</v>
      </c>
      <c r="G125" s="34">
        <v>6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</row>
    <row r="126" spans="1:58" s="13" customFormat="1" x14ac:dyDescent="0.2">
      <c r="A126" s="7" t="s">
        <v>184</v>
      </c>
      <c r="B126" s="29">
        <v>43614.506851851853</v>
      </c>
      <c r="C126" s="6" t="s">
        <v>36</v>
      </c>
      <c r="D126" s="6" t="s">
        <v>31</v>
      </c>
      <c r="E126" s="6" t="s">
        <v>21</v>
      </c>
      <c r="F126" s="34">
        <v>0</v>
      </c>
      <c r="G126" s="34">
        <v>3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</row>
    <row r="127" spans="1:58" s="13" customFormat="1" x14ac:dyDescent="0.2">
      <c r="A127" s="7" t="s">
        <v>185</v>
      </c>
      <c r="B127" s="29">
        <v>43172.664409722223</v>
      </c>
      <c r="C127" s="6" t="s">
        <v>19</v>
      </c>
      <c r="D127" s="6" t="s">
        <v>111</v>
      </c>
      <c r="E127" s="7" t="s">
        <v>1266</v>
      </c>
      <c r="F127" s="34">
        <v>1</v>
      </c>
      <c r="G127" s="34">
        <v>5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</row>
    <row r="128" spans="1:58" s="13" customFormat="1" x14ac:dyDescent="0.2">
      <c r="A128" s="33" t="s">
        <v>186</v>
      </c>
      <c r="B128" s="29">
        <v>43171.448310185187</v>
      </c>
      <c r="C128" s="6" t="s">
        <v>19</v>
      </c>
      <c r="D128" s="6" t="s">
        <v>55</v>
      </c>
      <c r="E128" s="7" t="s">
        <v>93</v>
      </c>
      <c r="F128" s="34">
        <v>1</v>
      </c>
      <c r="G128" s="34">
        <v>3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</row>
    <row r="129" spans="1:58" s="13" customFormat="1" x14ac:dyDescent="0.2">
      <c r="A129" s="7" t="s">
        <v>187</v>
      </c>
      <c r="B129" s="29">
        <v>43185.479421296295</v>
      </c>
      <c r="C129" s="6" t="s">
        <v>19</v>
      </c>
      <c r="D129" s="6" t="s">
        <v>24</v>
      </c>
      <c r="E129" s="7" t="s">
        <v>1266</v>
      </c>
      <c r="F129" s="34">
        <v>10</v>
      </c>
      <c r="G129" s="34">
        <v>2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</row>
    <row r="130" spans="1:58" s="13" customFormat="1" x14ac:dyDescent="0.2">
      <c r="A130" s="7" t="s">
        <v>188</v>
      </c>
      <c r="B130" s="29">
        <v>43235.456412037034</v>
      </c>
      <c r="C130" s="6" t="s">
        <v>19</v>
      </c>
      <c r="D130" s="6" t="s">
        <v>31</v>
      </c>
      <c r="E130" s="7" t="s">
        <v>1266</v>
      </c>
      <c r="F130" s="34">
        <v>2</v>
      </c>
      <c r="G130" s="34">
        <v>5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</row>
    <row r="131" spans="1:58" s="13" customFormat="1" x14ac:dyDescent="0.2">
      <c r="A131" s="7" t="s">
        <v>189</v>
      </c>
      <c r="B131" s="29">
        <v>43370.687754629631</v>
      </c>
      <c r="C131" s="6" t="s">
        <v>19</v>
      </c>
      <c r="D131" s="6" t="s">
        <v>31</v>
      </c>
      <c r="E131" s="6" t="s">
        <v>164</v>
      </c>
      <c r="F131" s="34">
        <v>0</v>
      </c>
      <c r="G131" s="34">
        <v>5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</row>
    <row r="132" spans="1:58" s="13" customFormat="1" x14ac:dyDescent="0.2">
      <c r="A132" s="7" t="s">
        <v>190</v>
      </c>
      <c r="B132" s="29">
        <v>43171.615960648145</v>
      </c>
      <c r="C132" s="6" t="s">
        <v>41</v>
      </c>
      <c r="D132" s="6" t="s">
        <v>168</v>
      </c>
      <c r="E132" s="7" t="s">
        <v>1266</v>
      </c>
      <c r="F132" s="34">
        <v>19</v>
      </c>
      <c r="G132" s="34">
        <v>3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s="13" customFormat="1" x14ac:dyDescent="0.2">
      <c r="A133" s="7" t="s">
        <v>191</v>
      </c>
      <c r="B133" s="29">
        <v>43480.669444444444</v>
      </c>
      <c r="C133" s="6" t="s">
        <v>41</v>
      </c>
      <c r="D133" s="6" t="s">
        <v>55</v>
      </c>
      <c r="E133" s="6" t="s">
        <v>21</v>
      </c>
      <c r="F133" s="34">
        <v>7</v>
      </c>
      <c r="G133" s="34">
        <v>3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</row>
    <row r="134" spans="1:58" s="13" customFormat="1" x14ac:dyDescent="0.2">
      <c r="A134" s="7" t="s">
        <v>192</v>
      </c>
      <c r="B134" s="29">
        <v>43186.370173611111</v>
      </c>
      <c r="C134" s="6" t="s">
        <v>41</v>
      </c>
      <c r="D134" s="6" t="s">
        <v>141</v>
      </c>
      <c r="E134" s="7" t="s">
        <v>1266</v>
      </c>
      <c r="F134" s="34">
        <v>71</v>
      </c>
      <c r="G134" s="34">
        <v>3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</row>
    <row r="135" spans="1:58" s="13" customFormat="1" x14ac:dyDescent="0.2">
      <c r="A135" s="7" t="s">
        <v>193</v>
      </c>
      <c r="B135" s="29">
        <v>43173.474861111114</v>
      </c>
      <c r="C135" s="6" t="s">
        <v>19</v>
      </c>
      <c r="D135" s="6" t="s">
        <v>33</v>
      </c>
      <c r="E135" s="7" t="s">
        <v>1266</v>
      </c>
      <c r="F135" s="34">
        <v>1</v>
      </c>
      <c r="G135" s="34">
        <v>5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</row>
    <row r="136" spans="1:58" s="13" customFormat="1" x14ac:dyDescent="0.2">
      <c r="A136" s="7" t="s">
        <v>194</v>
      </c>
      <c r="B136" s="29">
        <v>43242.590196759258</v>
      </c>
      <c r="C136" s="6" t="s">
        <v>19</v>
      </c>
      <c r="D136" s="6" t="s">
        <v>31</v>
      </c>
      <c r="E136" s="7" t="s">
        <v>1266</v>
      </c>
      <c r="F136" s="34">
        <v>0</v>
      </c>
      <c r="G136" s="34">
        <v>5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</row>
    <row r="137" spans="1:58" s="13" customFormat="1" x14ac:dyDescent="0.2">
      <c r="A137" s="7" t="s">
        <v>195</v>
      </c>
      <c r="B137" s="29">
        <v>43381</v>
      </c>
      <c r="C137" s="6" t="s">
        <v>19</v>
      </c>
      <c r="D137" s="6" t="s">
        <v>70</v>
      </c>
      <c r="E137" s="6" t="s">
        <v>164</v>
      </c>
      <c r="F137" s="34">
        <v>4</v>
      </c>
      <c r="G137" s="34">
        <v>2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</row>
    <row r="138" spans="1:58" s="13" customFormat="1" x14ac:dyDescent="0.2">
      <c r="A138" s="7" t="s">
        <v>196</v>
      </c>
      <c r="B138" s="29">
        <v>43188.442858796298</v>
      </c>
      <c r="C138" s="6" t="s">
        <v>19</v>
      </c>
      <c r="D138" s="6" t="s">
        <v>99</v>
      </c>
      <c r="E138" s="7" t="s">
        <v>1266</v>
      </c>
      <c r="F138" s="34">
        <v>10</v>
      </c>
      <c r="G138" s="34">
        <v>2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</row>
    <row r="139" spans="1:58" s="13" customFormat="1" x14ac:dyDescent="0.2">
      <c r="A139" s="43" t="s">
        <v>197</v>
      </c>
      <c r="B139" s="29">
        <v>43578.421284722222</v>
      </c>
      <c r="C139" s="6" t="s">
        <v>19</v>
      </c>
      <c r="D139" s="6" t="s">
        <v>46</v>
      </c>
      <c r="E139" s="6" t="s">
        <v>93</v>
      </c>
      <c r="F139" s="34">
        <v>5</v>
      </c>
      <c r="G139" s="34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</row>
    <row r="140" spans="1:58" s="13" customFormat="1" x14ac:dyDescent="0.2">
      <c r="A140" s="7" t="s">
        <v>198</v>
      </c>
      <c r="B140" s="29">
        <v>43312.635127314818</v>
      </c>
      <c r="C140" s="6" t="s">
        <v>41</v>
      </c>
      <c r="D140" s="6" t="s">
        <v>55</v>
      </c>
      <c r="E140" s="6" t="s">
        <v>164</v>
      </c>
      <c r="F140" s="34">
        <v>4</v>
      </c>
      <c r="G140" s="34">
        <v>3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</row>
    <row r="141" spans="1:58" s="13" customFormat="1" x14ac:dyDescent="0.2">
      <c r="A141" s="7" t="s">
        <v>199</v>
      </c>
      <c r="B141" s="29">
        <v>43179.438263888886</v>
      </c>
      <c r="C141" s="6" t="s">
        <v>19</v>
      </c>
      <c r="D141" s="6" t="s">
        <v>49</v>
      </c>
      <c r="E141" s="7" t="s">
        <v>1266</v>
      </c>
      <c r="F141" s="34">
        <v>21</v>
      </c>
      <c r="G141" s="34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</row>
    <row r="142" spans="1:58" s="13" customFormat="1" x14ac:dyDescent="0.2">
      <c r="A142" s="7" t="s">
        <v>200</v>
      </c>
      <c r="B142" s="29">
        <v>43851.684664351851</v>
      </c>
      <c r="C142" s="6" t="s">
        <v>19</v>
      </c>
      <c r="D142" s="6" t="s">
        <v>70</v>
      </c>
      <c r="E142" s="6" t="s">
        <v>26</v>
      </c>
      <c r="F142" s="34">
        <v>1</v>
      </c>
      <c r="G142" s="34">
        <v>1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</row>
    <row r="143" spans="1:58" s="13" customFormat="1" x14ac:dyDescent="0.2">
      <c r="A143" s="7" t="s">
        <v>201</v>
      </c>
      <c r="B143" s="29">
        <v>43224.441238425927</v>
      </c>
      <c r="C143" s="6" t="s">
        <v>41</v>
      </c>
      <c r="D143" s="6" t="s">
        <v>55</v>
      </c>
      <c r="E143" s="7" t="s">
        <v>1266</v>
      </c>
      <c r="F143" s="34">
        <v>7</v>
      </c>
      <c r="G143" s="34">
        <v>3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</row>
    <row r="144" spans="1:58" s="13" customFormat="1" x14ac:dyDescent="0.2">
      <c r="A144" s="7" t="s">
        <v>202</v>
      </c>
      <c r="B144" s="29">
        <v>43255.43712962963</v>
      </c>
      <c r="C144" s="6" t="s">
        <v>19</v>
      </c>
      <c r="D144" s="6" t="s">
        <v>24</v>
      </c>
      <c r="E144" s="7" t="s">
        <v>1266</v>
      </c>
      <c r="F144" s="34">
        <v>6</v>
      </c>
      <c r="G144" s="34">
        <v>3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</row>
    <row r="145" spans="1:58" s="13" customFormat="1" x14ac:dyDescent="0.2">
      <c r="A145" s="33" t="s">
        <v>203</v>
      </c>
      <c r="B145" s="29">
        <v>43230.461539351854</v>
      </c>
      <c r="C145" s="6" t="s">
        <v>41</v>
      </c>
      <c r="D145" s="6" t="s">
        <v>55</v>
      </c>
      <c r="E145" s="7" t="s">
        <v>93</v>
      </c>
      <c r="F145" s="34">
        <v>1</v>
      </c>
      <c r="G145" s="34">
        <v>1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</row>
    <row r="146" spans="1:58" s="13" customFormat="1" x14ac:dyDescent="0.2">
      <c r="A146" s="7" t="s">
        <v>204</v>
      </c>
      <c r="B146" s="29">
        <v>43171.634328703702</v>
      </c>
      <c r="C146" s="6" t="s">
        <v>41</v>
      </c>
      <c r="D146" s="6" t="s">
        <v>55</v>
      </c>
      <c r="E146" s="7" t="s">
        <v>1266</v>
      </c>
      <c r="F146" s="34">
        <v>47</v>
      </c>
      <c r="G146" s="34">
        <v>1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</row>
    <row r="147" spans="1:58" s="13" customFormat="1" x14ac:dyDescent="0.2">
      <c r="A147" s="7" t="s">
        <v>205</v>
      </c>
      <c r="B147" s="29">
        <v>43179.481631944444</v>
      </c>
      <c r="C147" s="6" t="s">
        <v>19</v>
      </c>
      <c r="D147" s="6" t="s">
        <v>24</v>
      </c>
      <c r="E147" s="7" t="s">
        <v>1266</v>
      </c>
      <c r="F147" s="34">
        <v>2</v>
      </c>
      <c r="G147" s="34">
        <v>4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</row>
    <row r="148" spans="1:58" s="13" customFormat="1" x14ac:dyDescent="0.2">
      <c r="A148" s="7" t="s">
        <v>206</v>
      </c>
      <c r="B148" s="29">
        <v>43186.650173611109</v>
      </c>
      <c r="C148" s="6" t="s">
        <v>19</v>
      </c>
      <c r="D148" s="6" t="s">
        <v>31</v>
      </c>
      <c r="E148" s="7" t="s">
        <v>1266</v>
      </c>
      <c r="F148" s="34">
        <v>24</v>
      </c>
      <c r="G148" s="34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</row>
    <row r="149" spans="1:58" s="13" customFormat="1" x14ac:dyDescent="0.2">
      <c r="A149" s="7" t="s">
        <v>207</v>
      </c>
      <c r="B149" s="29">
        <v>43182.641701388886</v>
      </c>
      <c r="C149" s="6" t="s">
        <v>41</v>
      </c>
      <c r="D149" s="6" t="s">
        <v>168</v>
      </c>
      <c r="E149" s="7" t="s">
        <v>1266</v>
      </c>
      <c r="F149" s="34">
        <v>6</v>
      </c>
      <c r="G149" s="34">
        <v>3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</row>
    <row r="150" spans="1:58" s="13" customFormat="1" x14ac:dyDescent="0.2">
      <c r="A150" s="7" t="s">
        <v>208</v>
      </c>
      <c r="B150" s="29">
        <v>43809</v>
      </c>
      <c r="C150" s="6" t="s">
        <v>19</v>
      </c>
      <c r="D150" s="6" t="s">
        <v>70</v>
      </c>
      <c r="E150" s="6" t="s">
        <v>29</v>
      </c>
      <c r="F150" s="34">
        <v>4</v>
      </c>
      <c r="G150" s="34">
        <v>1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</row>
    <row r="151" spans="1:58" s="13" customFormat="1" x14ac:dyDescent="0.2">
      <c r="A151" s="7" t="s">
        <v>209</v>
      </c>
      <c r="B151" s="29">
        <v>43180.45103009259</v>
      </c>
      <c r="C151" s="6" t="s">
        <v>19</v>
      </c>
      <c r="D151" s="6" t="s">
        <v>210</v>
      </c>
      <c r="E151" s="7" t="s">
        <v>1266</v>
      </c>
      <c r="F151" s="34">
        <v>1</v>
      </c>
      <c r="G151" s="34">
        <v>5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</row>
    <row r="152" spans="1:58" s="13" customFormat="1" x14ac:dyDescent="0.2">
      <c r="A152" s="7" t="s">
        <v>211</v>
      </c>
      <c r="B152" s="29">
        <v>43171</v>
      </c>
      <c r="C152" s="6" t="s">
        <v>36</v>
      </c>
      <c r="D152" s="6" t="s">
        <v>55</v>
      </c>
      <c r="E152" s="7" t="s">
        <v>1266</v>
      </c>
      <c r="F152" s="34">
        <v>4</v>
      </c>
      <c r="G152" s="34">
        <v>2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</row>
    <row r="153" spans="1:58" s="13" customFormat="1" x14ac:dyDescent="0.2">
      <c r="A153" s="7" t="s">
        <v>212</v>
      </c>
      <c r="B153" s="29">
        <v>43206.553518518522</v>
      </c>
      <c r="C153" s="6" t="s">
        <v>36</v>
      </c>
      <c r="D153" s="6" t="s">
        <v>125</v>
      </c>
      <c r="E153" s="7" t="s">
        <v>1266</v>
      </c>
      <c r="F153" s="34">
        <v>22</v>
      </c>
      <c r="G153" s="34">
        <v>1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</row>
    <row r="154" spans="1:58" s="13" customFormat="1" x14ac:dyDescent="0.2">
      <c r="A154" s="7" t="s">
        <v>213</v>
      </c>
      <c r="B154" s="29">
        <v>43563.494629629633</v>
      </c>
      <c r="C154" s="6" t="s">
        <v>36</v>
      </c>
      <c r="D154" s="6" t="s">
        <v>55</v>
      </c>
      <c r="E154" s="6" t="s">
        <v>21</v>
      </c>
      <c r="F154" s="34">
        <v>10</v>
      </c>
      <c r="G154" s="34">
        <v>1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</row>
    <row r="155" spans="1:58" s="13" customFormat="1" x14ac:dyDescent="0.2">
      <c r="A155" s="7" t="s">
        <v>214</v>
      </c>
      <c r="B155" s="29">
        <v>43179.576226851852</v>
      </c>
      <c r="C155" s="6" t="s">
        <v>36</v>
      </c>
      <c r="D155" s="6" t="s">
        <v>70</v>
      </c>
      <c r="E155" s="7" t="s">
        <v>1266</v>
      </c>
      <c r="F155" s="34">
        <v>1</v>
      </c>
      <c r="G155" s="34">
        <v>5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</row>
    <row r="156" spans="1:58" s="13" customFormat="1" x14ac:dyDescent="0.2">
      <c r="A156" s="7" t="s">
        <v>215</v>
      </c>
      <c r="B156" s="29">
        <v>43171.681145833332</v>
      </c>
      <c r="C156" s="6" t="s">
        <v>36</v>
      </c>
      <c r="D156" s="6" t="s">
        <v>55</v>
      </c>
      <c r="E156" s="7" t="s">
        <v>1266</v>
      </c>
      <c r="F156" s="34">
        <v>5</v>
      </c>
      <c r="G156" s="34">
        <v>1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</row>
    <row r="157" spans="1:58" s="13" customFormat="1" x14ac:dyDescent="0.2">
      <c r="A157" s="7" t="s">
        <v>216</v>
      </c>
      <c r="B157" s="29">
        <v>43187.635451388887</v>
      </c>
      <c r="C157" s="6" t="s">
        <v>36</v>
      </c>
      <c r="D157" s="6" t="s">
        <v>55</v>
      </c>
      <c r="E157" s="7" t="s">
        <v>1266</v>
      </c>
      <c r="F157" s="34">
        <v>1</v>
      </c>
      <c r="G157" s="34">
        <v>4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</row>
    <row r="158" spans="1:58" s="13" customFormat="1" x14ac:dyDescent="0.2">
      <c r="A158" s="7" t="s">
        <v>217</v>
      </c>
      <c r="B158" s="29">
        <v>43193.457083333335</v>
      </c>
      <c r="C158" s="6" t="s">
        <v>36</v>
      </c>
      <c r="D158" s="6" t="s">
        <v>58</v>
      </c>
      <c r="E158" s="7" t="s">
        <v>1266</v>
      </c>
      <c r="F158" s="34">
        <v>6</v>
      </c>
      <c r="G158" s="34">
        <v>5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</row>
    <row r="159" spans="1:58" s="13" customFormat="1" x14ac:dyDescent="0.2">
      <c r="A159" s="7" t="s">
        <v>218</v>
      </c>
      <c r="B159" s="29">
        <v>43767.434699074074</v>
      </c>
      <c r="C159" s="6" t="s">
        <v>36</v>
      </c>
      <c r="D159" s="6" t="s">
        <v>79</v>
      </c>
      <c r="E159" s="6" t="s">
        <v>29</v>
      </c>
      <c r="F159" s="34">
        <v>3</v>
      </c>
      <c r="G159" s="34">
        <v>2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</row>
    <row r="160" spans="1:58" s="13" customFormat="1" x14ac:dyDescent="0.2">
      <c r="A160" s="7" t="s">
        <v>219</v>
      </c>
      <c r="B160" s="29">
        <v>43622</v>
      </c>
      <c r="C160" s="6" t="s">
        <v>36</v>
      </c>
      <c r="D160" s="6" t="s">
        <v>70</v>
      </c>
      <c r="E160" s="6" t="s">
        <v>21</v>
      </c>
      <c r="F160" s="34">
        <v>8</v>
      </c>
      <c r="G160" s="34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</row>
    <row r="161" spans="1:58" s="13" customFormat="1" x14ac:dyDescent="0.2">
      <c r="A161" s="7" t="s">
        <v>220</v>
      </c>
      <c r="B161" s="29">
        <v>43179.477152777778</v>
      </c>
      <c r="C161" s="6" t="s">
        <v>36</v>
      </c>
      <c r="D161" s="6" t="s">
        <v>55</v>
      </c>
      <c r="E161" s="7" t="s">
        <v>1266</v>
      </c>
      <c r="F161" s="34">
        <v>1</v>
      </c>
      <c r="G161" s="34">
        <v>6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</row>
    <row r="162" spans="1:58" s="13" customFormat="1" x14ac:dyDescent="0.2">
      <c r="A162" s="7" t="s">
        <v>221</v>
      </c>
      <c r="B162" s="29">
        <v>43284.592731481483</v>
      </c>
      <c r="C162" s="6" t="s">
        <v>41</v>
      </c>
      <c r="D162" s="6" t="s">
        <v>55</v>
      </c>
      <c r="E162" s="6" t="s">
        <v>164</v>
      </c>
      <c r="F162" s="34">
        <v>19</v>
      </c>
      <c r="G162" s="34">
        <v>2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</row>
    <row r="163" spans="1:58" s="13" customFormat="1" x14ac:dyDescent="0.2">
      <c r="A163" s="7" t="s">
        <v>222</v>
      </c>
      <c r="B163" s="29">
        <v>43395.780312499999</v>
      </c>
      <c r="C163" s="6" t="s">
        <v>36</v>
      </c>
      <c r="D163" s="6" t="s">
        <v>46</v>
      </c>
      <c r="E163" s="6" t="s">
        <v>164</v>
      </c>
      <c r="F163" s="34">
        <v>2</v>
      </c>
      <c r="G163" s="34">
        <v>4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</row>
    <row r="164" spans="1:58" s="13" customFormat="1" x14ac:dyDescent="0.2">
      <c r="A164" s="7" t="s">
        <v>223</v>
      </c>
      <c r="B164" s="29">
        <v>43209.452604166669</v>
      </c>
      <c r="C164" s="6" t="s">
        <v>19</v>
      </c>
      <c r="D164" s="6" t="s">
        <v>111</v>
      </c>
      <c r="E164" s="7" t="s">
        <v>1266</v>
      </c>
      <c r="F164" s="34">
        <v>6</v>
      </c>
      <c r="G164" s="34">
        <v>3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</row>
    <row r="165" spans="1:58" s="13" customFormat="1" x14ac:dyDescent="0.2">
      <c r="A165" s="33" t="s">
        <v>224</v>
      </c>
      <c r="B165" s="29">
        <v>43380.643113425926</v>
      </c>
      <c r="C165" s="6" t="s">
        <v>41</v>
      </c>
      <c r="D165" s="6" t="s">
        <v>55</v>
      </c>
      <c r="E165" s="6" t="s">
        <v>93</v>
      </c>
      <c r="F165" s="34">
        <v>53</v>
      </c>
      <c r="G165" s="34">
        <v>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</row>
    <row r="166" spans="1:58" s="13" customFormat="1" x14ac:dyDescent="0.2">
      <c r="A166" s="7" t="s">
        <v>225</v>
      </c>
      <c r="B166" s="29">
        <v>43171.466909722221</v>
      </c>
      <c r="C166" s="6" t="s">
        <v>36</v>
      </c>
      <c r="D166" s="6" t="s">
        <v>55</v>
      </c>
      <c r="E166" s="7" t="s">
        <v>1266</v>
      </c>
      <c r="F166" s="34">
        <v>27</v>
      </c>
      <c r="G166" s="34">
        <v>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</row>
    <row r="167" spans="1:58" s="13" customFormat="1" x14ac:dyDescent="0.2">
      <c r="A167" s="7" t="s">
        <v>226</v>
      </c>
      <c r="B167" s="29">
        <v>43171.483923611115</v>
      </c>
      <c r="C167" s="6" t="s">
        <v>36</v>
      </c>
      <c r="D167" s="6" t="s">
        <v>227</v>
      </c>
      <c r="E167" s="7" t="s">
        <v>1266</v>
      </c>
      <c r="F167" s="34">
        <v>0</v>
      </c>
      <c r="G167" s="34">
        <v>6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</row>
    <row r="168" spans="1:58" s="13" customFormat="1" x14ac:dyDescent="0.2">
      <c r="A168" s="7" t="s">
        <v>228</v>
      </c>
      <c r="B168" s="29">
        <v>43171.640023148146</v>
      </c>
      <c r="C168" s="6" t="s">
        <v>36</v>
      </c>
      <c r="D168" s="6" t="s">
        <v>33</v>
      </c>
      <c r="E168" s="7" t="s">
        <v>1266</v>
      </c>
      <c r="F168" s="34">
        <v>0</v>
      </c>
      <c r="G168" s="34">
        <v>6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</row>
    <row r="169" spans="1:58" s="13" customFormat="1" x14ac:dyDescent="0.2">
      <c r="A169" s="7" t="s">
        <v>229</v>
      </c>
      <c r="B169" s="29">
        <v>43615.714988425927</v>
      </c>
      <c r="C169" s="6" t="s">
        <v>41</v>
      </c>
      <c r="D169" s="6" t="s">
        <v>55</v>
      </c>
      <c r="E169" s="6" t="s">
        <v>21</v>
      </c>
      <c r="F169" s="34">
        <v>1</v>
      </c>
      <c r="G169" s="34">
        <v>2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</row>
    <row r="170" spans="1:58" s="13" customFormat="1" x14ac:dyDescent="0.2">
      <c r="A170" s="7" t="s">
        <v>230</v>
      </c>
      <c r="B170" s="29">
        <v>43172.397222222222</v>
      </c>
      <c r="C170" s="6" t="s">
        <v>41</v>
      </c>
      <c r="D170" s="6" t="s">
        <v>64</v>
      </c>
      <c r="E170" s="7" t="s">
        <v>1266</v>
      </c>
      <c r="F170" s="34">
        <v>52</v>
      </c>
      <c r="G170" s="34">
        <v>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</row>
    <row r="171" spans="1:58" s="13" customFormat="1" x14ac:dyDescent="0.2">
      <c r="A171" s="7" t="s">
        <v>231</v>
      </c>
      <c r="B171" s="29">
        <v>43171.480358796296</v>
      </c>
      <c r="C171" s="6" t="s">
        <v>36</v>
      </c>
      <c r="D171" s="6" t="s">
        <v>99</v>
      </c>
      <c r="E171" s="7" t="s">
        <v>1266</v>
      </c>
      <c r="F171" s="34">
        <v>106</v>
      </c>
      <c r="G171" s="34"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</row>
    <row r="172" spans="1:58" s="13" customFormat="1" x14ac:dyDescent="0.2">
      <c r="A172" s="7" t="s">
        <v>232</v>
      </c>
      <c r="B172" s="29">
        <v>43201.527638888889</v>
      </c>
      <c r="C172" s="6" t="s">
        <v>36</v>
      </c>
      <c r="D172" s="6" t="s">
        <v>233</v>
      </c>
      <c r="E172" s="7" t="s">
        <v>1266</v>
      </c>
      <c r="F172" s="34">
        <v>1</v>
      </c>
      <c r="G172" s="34">
        <v>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</row>
    <row r="173" spans="1:58" s="13" customFormat="1" x14ac:dyDescent="0.2">
      <c r="A173" s="7" t="s">
        <v>234</v>
      </c>
      <c r="B173" s="29">
        <v>43172.419386574074</v>
      </c>
      <c r="C173" s="6" t="s">
        <v>36</v>
      </c>
      <c r="D173" s="6" t="s">
        <v>55</v>
      </c>
      <c r="E173" s="7" t="s">
        <v>1266</v>
      </c>
      <c r="F173" s="34">
        <v>1</v>
      </c>
      <c r="G173" s="34">
        <v>4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spans="1:58" s="13" customFormat="1" x14ac:dyDescent="0.2">
      <c r="A174" s="7" t="s">
        <v>235</v>
      </c>
      <c r="B174" s="29">
        <v>43511.432731423614</v>
      </c>
      <c r="C174" s="6" t="s">
        <v>36</v>
      </c>
      <c r="D174" s="6" t="s">
        <v>79</v>
      </c>
      <c r="E174" s="6" t="s">
        <v>21</v>
      </c>
      <c r="F174" s="34">
        <v>6</v>
      </c>
      <c r="G174" s="34">
        <v>2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</row>
    <row r="175" spans="1:58" s="13" customFormat="1" x14ac:dyDescent="0.2">
      <c r="A175" s="7" t="s">
        <v>236</v>
      </c>
      <c r="B175" s="29">
        <v>43852.36923611111</v>
      </c>
      <c r="C175" s="6" t="s">
        <v>36</v>
      </c>
      <c r="D175" s="6" t="s">
        <v>55</v>
      </c>
      <c r="E175" s="6" t="s">
        <v>26</v>
      </c>
      <c r="F175" s="34">
        <v>1</v>
      </c>
      <c r="G175" s="34">
        <v>1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</row>
    <row r="176" spans="1:58" s="13" customFormat="1" x14ac:dyDescent="0.2">
      <c r="A176" s="7" t="s">
        <v>237</v>
      </c>
      <c r="B176" s="29">
        <v>43172.686423611114</v>
      </c>
      <c r="C176" s="6" t="s">
        <v>36</v>
      </c>
      <c r="D176" s="6" t="s">
        <v>141</v>
      </c>
      <c r="E176" s="7" t="s">
        <v>1266</v>
      </c>
      <c r="F176" s="34">
        <v>4</v>
      </c>
      <c r="G176" s="34">
        <v>2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s="13" customFormat="1" x14ac:dyDescent="0.2">
      <c r="A177" s="7" t="s">
        <v>238</v>
      </c>
      <c r="B177" s="29">
        <v>43178.561782407407</v>
      </c>
      <c r="C177" s="6" t="s">
        <v>19</v>
      </c>
      <c r="D177" s="6" t="s">
        <v>79</v>
      </c>
      <c r="E177" s="7" t="s">
        <v>1266</v>
      </c>
      <c r="F177" s="34">
        <v>0</v>
      </c>
      <c r="G177" s="34">
        <v>6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</row>
    <row r="178" spans="1:58" s="13" customFormat="1" x14ac:dyDescent="0.2">
      <c r="A178" s="7" t="s">
        <v>239</v>
      </c>
      <c r="B178" s="29">
        <v>43171.471041666664</v>
      </c>
      <c r="C178" s="6" t="s">
        <v>66</v>
      </c>
      <c r="D178" s="6" t="s">
        <v>67</v>
      </c>
      <c r="E178" s="7" t="s">
        <v>1266</v>
      </c>
      <c r="F178" s="34">
        <v>6</v>
      </c>
      <c r="G178" s="34">
        <v>3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s="13" customFormat="1" x14ac:dyDescent="0.2">
      <c r="A179" s="7" t="s">
        <v>240</v>
      </c>
      <c r="B179" s="29">
        <v>43173.472013888888</v>
      </c>
      <c r="C179" s="6" t="s">
        <v>19</v>
      </c>
      <c r="D179" s="6" t="s">
        <v>49</v>
      </c>
      <c r="E179" s="7" t="s">
        <v>1266</v>
      </c>
      <c r="F179" s="34">
        <v>3</v>
      </c>
      <c r="G179" s="34">
        <v>4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</row>
    <row r="180" spans="1:58" s="13" customFormat="1" x14ac:dyDescent="0.2">
      <c r="A180" s="7" t="s">
        <v>241</v>
      </c>
      <c r="B180" s="29">
        <v>43635.657013888886</v>
      </c>
      <c r="C180" s="6" t="s">
        <v>19</v>
      </c>
      <c r="D180" s="6" t="s">
        <v>79</v>
      </c>
      <c r="E180" s="6" t="s">
        <v>29</v>
      </c>
      <c r="F180" s="34">
        <v>1</v>
      </c>
      <c r="G180" s="34">
        <v>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</row>
    <row r="181" spans="1:58" s="13" customFormat="1" x14ac:dyDescent="0.2">
      <c r="A181" s="7" t="s">
        <v>242</v>
      </c>
      <c r="B181" s="29">
        <v>43340</v>
      </c>
      <c r="C181" s="6" t="s">
        <v>19</v>
      </c>
      <c r="D181" s="6" t="s">
        <v>28</v>
      </c>
      <c r="E181" s="6" t="s">
        <v>164</v>
      </c>
      <c r="F181" s="34">
        <v>4</v>
      </c>
      <c r="G181" s="34">
        <v>4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</row>
    <row r="182" spans="1:58" s="13" customFormat="1" x14ac:dyDescent="0.2">
      <c r="A182" s="7" t="s">
        <v>243</v>
      </c>
      <c r="B182" s="29">
        <v>43171.443715277775</v>
      </c>
      <c r="C182" s="6" t="s">
        <v>19</v>
      </c>
      <c r="D182" s="6" t="s">
        <v>108</v>
      </c>
      <c r="E182" s="7" t="s">
        <v>1266</v>
      </c>
      <c r="F182" s="34">
        <v>23</v>
      </c>
      <c r="G182" s="34">
        <v>0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</row>
    <row r="183" spans="1:58" s="13" customFormat="1" x14ac:dyDescent="0.2">
      <c r="A183" s="7" t="s">
        <v>244</v>
      </c>
      <c r="B183" s="29">
        <v>43187.634722222225</v>
      </c>
      <c r="C183" s="6" t="s">
        <v>19</v>
      </c>
      <c r="D183" s="6" t="s">
        <v>111</v>
      </c>
      <c r="E183" s="7" t="s">
        <v>1266</v>
      </c>
      <c r="F183" s="34">
        <v>5</v>
      </c>
      <c r="G183" s="34">
        <v>2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</row>
    <row r="184" spans="1:58" s="13" customFormat="1" x14ac:dyDescent="0.2">
      <c r="A184" s="7" t="s">
        <v>245</v>
      </c>
      <c r="B184" s="29">
        <v>43206.703206018516</v>
      </c>
      <c r="C184" s="6" t="s">
        <v>41</v>
      </c>
      <c r="D184" s="6" t="s">
        <v>227</v>
      </c>
      <c r="E184" s="7" t="s">
        <v>1266</v>
      </c>
      <c r="F184" s="34">
        <v>14</v>
      </c>
      <c r="G184" s="34">
        <v>3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</row>
    <row r="185" spans="1:58" s="13" customFormat="1" x14ac:dyDescent="0.2">
      <c r="A185" s="7" t="s">
        <v>246</v>
      </c>
      <c r="B185" s="29">
        <v>43171.591666666667</v>
      </c>
      <c r="C185" s="6" t="s">
        <v>36</v>
      </c>
      <c r="D185" s="6" t="s">
        <v>46</v>
      </c>
      <c r="E185" s="7" t="s">
        <v>1266</v>
      </c>
      <c r="F185" s="34">
        <v>0</v>
      </c>
      <c r="G185" s="34">
        <v>6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</row>
    <row r="186" spans="1:58" s="13" customFormat="1" x14ac:dyDescent="0.2">
      <c r="A186" s="7" t="s">
        <v>247</v>
      </c>
      <c r="B186" s="29">
        <v>43175.574791666666</v>
      </c>
      <c r="C186" s="6" t="s">
        <v>36</v>
      </c>
      <c r="D186" s="6" t="s">
        <v>248</v>
      </c>
      <c r="E186" s="7" t="s">
        <v>1266</v>
      </c>
      <c r="F186" s="34">
        <v>10</v>
      </c>
      <c r="G186" s="34">
        <v>4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</row>
    <row r="187" spans="1:58" s="13" customFormat="1" x14ac:dyDescent="0.2">
      <c r="A187" s="7" t="s">
        <v>249</v>
      </c>
      <c r="B187" s="29">
        <v>43227.649756944447</v>
      </c>
      <c r="C187" s="6" t="s">
        <v>41</v>
      </c>
      <c r="D187" s="6" t="s">
        <v>58</v>
      </c>
      <c r="E187" s="7" t="s">
        <v>1266</v>
      </c>
      <c r="F187" s="34">
        <v>0</v>
      </c>
      <c r="G187" s="34">
        <v>6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</row>
    <row r="188" spans="1:58" s="13" customFormat="1" x14ac:dyDescent="0.2">
      <c r="A188" s="7" t="s">
        <v>250</v>
      </c>
      <c r="B188" s="29">
        <v>43180</v>
      </c>
      <c r="C188" s="6" t="s">
        <v>19</v>
      </c>
      <c r="D188" s="6" t="s">
        <v>49</v>
      </c>
      <c r="E188" s="7" t="s">
        <v>1266</v>
      </c>
      <c r="F188" s="34">
        <v>3</v>
      </c>
      <c r="G188" s="34">
        <v>3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</row>
    <row r="189" spans="1:58" s="13" customFormat="1" x14ac:dyDescent="0.2">
      <c r="A189" s="7" t="s">
        <v>251</v>
      </c>
      <c r="B189" s="29">
        <v>43172.489548611113</v>
      </c>
      <c r="C189" s="6" t="s">
        <v>66</v>
      </c>
      <c r="D189" s="6" t="s">
        <v>67</v>
      </c>
      <c r="E189" s="7" t="s">
        <v>1266</v>
      </c>
      <c r="F189" s="34">
        <v>1</v>
      </c>
      <c r="G189" s="34">
        <v>5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</row>
    <row r="190" spans="1:58" s="13" customFormat="1" x14ac:dyDescent="0.2">
      <c r="A190" s="43" t="s">
        <v>252</v>
      </c>
      <c r="B190" s="29">
        <v>43530</v>
      </c>
      <c r="C190" s="6" t="s">
        <v>19</v>
      </c>
      <c r="D190" s="6" t="s">
        <v>70</v>
      </c>
      <c r="E190" s="6" t="s">
        <v>93</v>
      </c>
      <c r="F190" s="34">
        <v>2</v>
      </c>
      <c r="G190" s="34">
        <v>1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</row>
    <row r="191" spans="1:58" s="13" customFormat="1" x14ac:dyDescent="0.2">
      <c r="A191" s="7" t="s">
        <v>253</v>
      </c>
      <c r="B191" s="29">
        <v>43172.58222222222</v>
      </c>
      <c r="C191" s="6" t="s">
        <v>41</v>
      </c>
      <c r="D191" s="6" t="s">
        <v>20</v>
      </c>
      <c r="E191" s="7" t="s">
        <v>1266</v>
      </c>
      <c r="F191" s="34">
        <v>5</v>
      </c>
      <c r="G191" s="34">
        <v>3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</row>
    <row r="192" spans="1:58" s="13" customFormat="1" x14ac:dyDescent="0.2">
      <c r="A192" s="7" t="s">
        <v>254</v>
      </c>
      <c r="B192" s="29">
        <v>43179.443611111114</v>
      </c>
      <c r="C192" s="6" t="s">
        <v>19</v>
      </c>
      <c r="D192" s="6" t="s">
        <v>28</v>
      </c>
      <c r="E192" s="7" t="s">
        <v>1266</v>
      </c>
      <c r="F192" s="34">
        <v>0</v>
      </c>
      <c r="G192" s="34">
        <v>6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s="13" customFormat="1" x14ac:dyDescent="0.2">
      <c r="A193" s="7" t="s">
        <v>255</v>
      </c>
      <c r="B193" s="29">
        <v>43207</v>
      </c>
      <c r="C193" s="6" t="s">
        <v>19</v>
      </c>
      <c r="D193" s="7" t="s">
        <v>43</v>
      </c>
      <c r="E193" s="7" t="s">
        <v>1266</v>
      </c>
      <c r="F193" s="34">
        <v>5</v>
      </c>
      <c r="G193" s="34">
        <v>2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</row>
    <row r="194" spans="1:58" s="13" customFormat="1" x14ac:dyDescent="0.2">
      <c r="A194" s="7" t="s">
        <v>256</v>
      </c>
      <c r="B194" s="29">
        <v>43172.742800925924</v>
      </c>
      <c r="C194" s="6" t="s">
        <v>41</v>
      </c>
      <c r="D194" s="6" t="s">
        <v>227</v>
      </c>
      <c r="E194" s="7" t="s">
        <v>1266</v>
      </c>
      <c r="F194" s="34">
        <v>0</v>
      </c>
      <c r="G194" s="34">
        <v>5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s="13" customFormat="1" x14ac:dyDescent="0.2">
      <c r="A195" s="7" t="s">
        <v>257</v>
      </c>
      <c r="B195" s="29">
        <v>43423.626157407409</v>
      </c>
      <c r="C195" s="6" t="s">
        <v>19</v>
      </c>
      <c r="D195" s="6" t="s">
        <v>79</v>
      </c>
      <c r="E195" s="6" t="s">
        <v>164</v>
      </c>
      <c r="F195" s="34">
        <v>0</v>
      </c>
      <c r="G195" s="34">
        <v>5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</row>
    <row r="196" spans="1:58" s="13" customFormat="1" x14ac:dyDescent="0.2">
      <c r="A196" s="7" t="s">
        <v>258</v>
      </c>
      <c r="B196" s="29">
        <v>43179.653483796297</v>
      </c>
      <c r="C196" s="6" t="s">
        <v>36</v>
      </c>
      <c r="D196" s="6" t="s">
        <v>37</v>
      </c>
      <c r="E196" s="7" t="s">
        <v>1266</v>
      </c>
      <c r="F196" s="34">
        <v>0</v>
      </c>
      <c r="G196" s="34">
        <v>5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</row>
    <row r="197" spans="1:58" s="13" customFormat="1" x14ac:dyDescent="0.2">
      <c r="A197" s="7" t="s">
        <v>259</v>
      </c>
      <c r="B197" s="29">
        <v>43210.663275462961</v>
      </c>
      <c r="C197" s="6" t="s">
        <v>36</v>
      </c>
      <c r="D197" s="6" t="s">
        <v>37</v>
      </c>
      <c r="E197" s="7" t="s">
        <v>1266</v>
      </c>
      <c r="F197" s="34">
        <v>9</v>
      </c>
      <c r="G197" s="34">
        <v>1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</row>
    <row r="198" spans="1:58" s="13" customFormat="1" x14ac:dyDescent="0.2">
      <c r="A198" s="7" t="s">
        <v>260</v>
      </c>
      <c r="B198" s="29">
        <v>43171.619143518517</v>
      </c>
      <c r="C198" s="6" t="s">
        <v>19</v>
      </c>
      <c r="D198" s="6" t="s">
        <v>111</v>
      </c>
      <c r="E198" s="7" t="s">
        <v>1266</v>
      </c>
      <c r="F198" s="34">
        <v>4</v>
      </c>
      <c r="G198" s="34">
        <v>4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s="13" customFormat="1" x14ac:dyDescent="0.2">
      <c r="A199" s="7" t="s">
        <v>261</v>
      </c>
      <c r="B199" s="29">
        <v>43174.367743055554</v>
      </c>
      <c r="C199" s="6" t="s">
        <v>19</v>
      </c>
      <c r="D199" s="6" t="s">
        <v>24</v>
      </c>
      <c r="E199" s="7" t="s">
        <v>1266</v>
      </c>
      <c r="F199" s="34">
        <v>59</v>
      </c>
      <c r="G199" s="34">
        <v>1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s="13" customFormat="1" x14ac:dyDescent="0.2">
      <c r="A200" s="7" t="s">
        <v>262</v>
      </c>
      <c r="B200" s="29">
        <v>43213.67765046296</v>
      </c>
      <c r="C200" s="6" t="s">
        <v>19</v>
      </c>
      <c r="D200" s="6" t="s">
        <v>49</v>
      </c>
      <c r="E200" s="7" t="s">
        <v>1266</v>
      </c>
      <c r="F200" s="34">
        <v>2</v>
      </c>
      <c r="G200" s="34">
        <v>4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</row>
    <row r="201" spans="1:58" s="13" customFormat="1" x14ac:dyDescent="0.2">
      <c r="A201" s="7" t="s">
        <v>263</v>
      </c>
      <c r="B201" s="29">
        <v>43236.661759259259</v>
      </c>
      <c r="C201" s="6" t="s">
        <v>19</v>
      </c>
      <c r="D201" s="6" t="s">
        <v>125</v>
      </c>
      <c r="E201" s="7" t="s">
        <v>1266</v>
      </c>
      <c r="F201" s="34">
        <v>4</v>
      </c>
      <c r="G201" s="34">
        <v>4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</row>
    <row r="202" spans="1:58" s="13" customFormat="1" x14ac:dyDescent="0.2">
      <c r="A202" s="7" t="s">
        <v>264</v>
      </c>
      <c r="B202" s="29">
        <v>43885.525300925925</v>
      </c>
      <c r="C202" s="6" t="s">
        <v>19</v>
      </c>
      <c r="D202" s="6" t="s">
        <v>20</v>
      </c>
      <c r="E202" s="6" t="s">
        <v>26</v>
      </c>
      <c r="F202" s="34">
        <v>1</v>
      </c>
      <c r="G202" s="34">
        <v>1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</row>
    <row r="203" spans="1:58" s="13" customFormat="1" x14ac:dyDescent="0.2">
      <c r="A203" s="7" t="s">
        <v>265</v>
      </c>
      <c r="B203" s="29">
        <v>43173.812303240738</v>
      </c>
      <c r="C203" s="6" t="s">
        <v>19</v>
      </c>
      <c r="D203" s="6" t="s">
        <v>24</v>
      </c>
      <c r="E203" s="7" t="s">
        <v>1266</v>
      </c>
      <c r="F203" s="34">
        <v>1</v>
      </c>
      <c r="G203" s="34">
        <v>5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</row>
    <row r="204" spans="1:58" s="13" customFormat="1" x14ac:dyDescent="0.2">
      <c r="A204" s="7" t="s">
        <v>266</v>
      </c>
      <c r="B204" s="29">
        <v>43171.404699074075</v>
      </c>
      <c r="C204" s="6" t="s">
        <v>36</v>
      </c>
      <c r="D204" s="6" t="s">
        <v>79</v>
      </c>
      <c r="E204" s="7" t="s">
        <v>1266</v>
      </c>
      <c r="F204" s="34">
        <v>39</v>
      </c>
      <c r="G204" s="34">
        <v>1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</row>
    <row r="205" spans="1:58" s="13" customFormat="1" x14ac:dyDescent="0.2">
      <c r="A205" s="7" t="s">
        <v>267</v>
      </c>
      <c r="B205" s="29">
        <v>43221.700324074074</v>
      </c>
      <c r="C205" s="6" t="s">
        <v>36</v>
      </c>
      <c r="D205" s="6" t="s">
        <v>268</v>
      </c>
      <c r="E205" s="7" t="s">
        <v>1266</v>
      </c>
      <c r="F205" s="34">
        <v>0</v>
      </c>
      <c r="G205" s="34">
        <v>6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</row>
    <row r="206" spans="1:58" s="13" customFormat="1" x14ac:dyDescent="0.2">
      <c r="A206" s="7" t="s">
        <v>269</v>
      </c>
      <c r="B206" s="29">
        <v>43237.5075462963</v>
      </c>
      <c r="C206" s="6" t="s">
        <v>41</v>
      </c>
      <c r="D206" s="6" t="s">
        <v>20</v>
      </c>
      <c r="E206" s="7" t="s">
        <v>1266</v>
      </c>
      <c r="F206" s="34">
        <v>0</v>
      </c>
      <c r="G206" s="34">
        <v>6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</row>
    <row r="207" spans="1:58" s="13" customFormat="1" x14ac:dyDescent="0.2">
      <c r="A207" s="7" t="s">
        <v>270</v>
      </c>
      <c r="B207" s="29">
        <v>43581.368854166663</v>
      </c>
      <c r="C207" s="6" t="s">
        <v>41</v>
      </c>
      <c r="D207" s="6" t="s">
        <v>55</v>
      </c>
      <c r="E207" s="6" t="s">
        <v>21</v>
      </c>
      <c r="F207" s="34">
        <v>2</v>
      </c>
      <c r="G207" s="34">
        <v>3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</row>
    <row r="208" spans="1:58" s="13" customFormat="1" x14ac:dyDescent="0.2">
      <c r="A208" s="7" t="s">
        <v>271</v>
      </c>
      <c r="B208" s="29">
        <v>43174.499768518515</v>
      </c>
      <c r="C208" s="6" t="s">
        <v>41</v>
      </c>
      <c r="D208" s="6" t="s">
        <v>55</v>
      </c>
      <c r="E208" s="7" t="s">
        <v>1266</v>
      </c>
      <c r="F208" s="34">
        <v>33</v>
      </c>
      <c r="G208" s="34">
        <v>0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</row>
    <row r="209" spans="1:58" s="13" customFormat="1" x14ac:dyDescent="0.2">
      <c r="A209" s="7" t="s">
        <v>272</v>
      </c>
      <c r="B209" s="29">
        <v>43178</v>
      </c>
      <c r="C209" s="6" t="s">
        <v>19</v>
      </c>
      <c r="D209" s="6" t="s">
        <v>31</v>
      </c>
      <c r="E209" s="7" t="s">
        <v>1266</v>
      </c>
      <c r="F209" s="34">
        <v>4</v>
      </c>
      <c r="G209" s="34">
        <v>4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</row>
    <row r="210" spans="1:58" s="13" customFormat="1" x14ac:dyDescent="0.2">
      <c r="A210" s="7" t="s">
        <v>273</v>
      </c>
      <c r="B210" s="29">
        <v>43175.583090277774</v>
      </c>
      <c r="C210" s="6" t="s">
        <v>41</v>
      </c>
      <c r="D210" s="6" t="s">
        <v>55</v>
      </c>
      <c r="E210" s="7" t="s">
        <v>1266</v>
      </c>
      <c r="F210" s="34">
        <v>42</v>
      </c>
      <c r="G210" s="34">
        <v>2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</row>
    <row r="211" spans="1:58" s="13" customFormat="1" x14ac:dyDescent="0.2">
      <c r="A211" s="7" t="s">
        <v>274</v>
      </c>
      <c r="B211" s="29">
        <v>43810.422835648147</v>
      </c>
      <c r="C211" s="6" t="s">
        <v>41</v>
      </c>
      <c r="D211" s="6" t="s">
        <v>55</v>
      </c>
      <c r="E211" s="6" t="s">
        <v>29</v>
      </c>
      <c r="F211" s="34">
        <v>1</v>
      </c>
      <c r="G211" s="34">
        <v>1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</row>
    <row r="212" spans="1:58" s="13" customFormat="1" x14ac:dyDescent="0.2">
      <c r="A212" s="7" t="s">
        <v>275</v>
      </c>
      <c r="B212" s="29">
        <v>43171.440706018519</v>
      </c>
      <c r="C212" s="6" t="s">
        <v>41</v>
      </c>
      <c r="D212" s="6" t="s">
        <v>55</v>
      </c>
      <c r="E212" s="7" t="s">
        <v>1266</v>
      </c>
      <c r="F212" s="34">
        <v>0</v>
      </c>
      <c r="G212" s="34">
        <v>6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</row>
    <row r="213" spans="1:58" s="13" customFormat="1" x14ac:dyDescent="0.2">
      <c r="A213" s="7" t="s">
        <v>276</v>
      </c>
      <c r="B213" s="29">
        <v>43315.721678240741</v>
      </c>
      <c r="C213" s="6" t="s">
        <v>19</v>
      </c>
      <c r="D213" s="6" t="s">
        <v>125</v>
      </c>
      <c r="E213" s="6" t="s">
        <v>164</v>
      </c>
      <c r="F213" s="34">
        <v>7</v>
      </c>
      <c r="G213" s="34">
        <v>2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</row>
    <row r="214" spans="1:58" s="13" customFormat="1" x14ac:dyDescent="0.2">
      <c r="A214" s="7" t="s">
        <v>277</v>
      </c>
      <c r="B214" s="29">
        <v>43509.432731423614</v>
      </c>
      <c r="C214" s="6" t="s">
        <v>41</v>
      </c>
      <c r="D214" s="7" t="s">
        <v>43</v>
      </c>
      <c r="E214" s="6" t="s">
        <v>21</v>
      </c>
      <c r="F214" s="34">
        <v>0</v>
      </c>
      <c r="G214" s="34">
        <v>4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</row>
    <row r="215" spans="1:58" s="13" customFormat="1" x14ac:dyDescent="0.2">
      <c r="A215" s="7" t="s">
        <v>278</v>
      </c>
      <c r="B215" s="29">
        <v>43171.491550925923</v>
      </c>
      <c r="C215" s="6" t="s">
        <v>41</v>
      </c>
      <c r="D215" s="6" t="s">
        <v>20</v>
      </c>
      <c r="E215" s="7" t="s">
        <v>1266</v>
      </c>
      <c r="F215" s="34">
        <v>12</v>
      </c>
      <c r="G215" s="34">
        <v>2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</row>
    <row r="216" spans="1:58" s="13" customFormat="1" x14ac:dyDescent="0.2">
      <c r="A216" s="7" t="s">
        <v>279</v>
      </c>
      <c r="B216" s="29">
        <v>43173</v>
      </c>
      <c r="C216" s="6" t="s">
        <v>41</v>
      </c>
      <c r="D216" s="6" t="s">
        <v>20</v>
      </c>
      <c r="E216" s="7" t="s">
        <v>1266</v>
      </c>
      <c r="F216" s="34">
        <v>44</v>
      </c>
      <c r="G216" s="34">
        <v>3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</row>
    <row r="217" spans="1:58" s="13" customFormat="1" x14ac:dyDescent="0.2">
      <c r="A217" s="7" t="s">
        <v>280</v>
      </c>
      <c r="B217" s="29">
        <v>43171.574456018519</v>
      </c>
      <c r="C217" s="6" t="s">
        <v>41</v>
      </c>
      <c r="D217" s="6" t="s">
        <v>20</v>
      </c>
      <c r="E217" s="7" t="s">
        <v>1266</v>
      </c>
      <c r="F217" s="34">
        <v>14</v>
      </c>
      <c r="G217" s="34">
        <v>2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</row>
    <row r="218" spans="1:58" s="13" customFormat="1" x14ac:dyDescent="0.2">
      <c r="A218" s="7" t="s">
        <v>281</v>
      </c>
      <c r="B218" s="29">
        <v>43213.733993055554</v>
      </c>
      <c r="C218" s="6" t="s">
        <v>282</v>
      </c>
      <c r="D218" s="6" t="s">
        <v>24</v>
      </c>
      <c r="E218" s="7" t="s">
        <v>1266</v>
      </c>
      <c r="F218" s="34">
        <v>0</v>
      </c>
      <c r="G218" s="34">
        <v>6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</row>
    <row r="219" spans="1:58" s="13" customFormat="1" x14ac:dyDescent="0.2">
      <c r="A219" s="7" t="s">
        <v>283</v>
      </c>
      <c r="B219" s="29">
        <v>43229.493750000001</v>
      </c>
      <c r="C219" s="6" t="s">
        <v>41</v>
      </c>
      <c r="D219" s="6" t="s">
        <v>20</v>
      </c>
      <c r="E219" s="7" t="s">
        <v>1266</v>
      </c>
      <c r="F219" s="34">
        <v>7</v>
      </c>
      <c r="G219" s="34">
        <v>2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1:58" s="13" customFormat="1" x14ac:dyDescent="0.2">
      <c r="A220" s="7" t="s">
        <v>284</v>
      </c>
      <c r="B220" s="29">
        <v>43179.52071759259</v>
      </c>
      <c r="C220" s="6" t="s">
        <v>282</v>
      </c>
      <c r="D220" s="6" t="s">
        <v>24</v>
      </c>
      <c r="E220" s="7" t="s">
        <v>1266</v>
      </c>
      <c r="F220" s="34">
        <v>5</v>
      </c>
      <c r="G220" s="34">
        <v>3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1:58" s="13" customFormat="1" x14ac:dyDescent="0.2">
      <c r="A221" s="7" t="s">
        <v>285</v>
      </c>
      <c r="B221" s="29">
        <v>44111</v>
      </c>
      <c r="C221" s="6" t="s">
        <v>19</v>
      </c>
      <c r="D221" s="6" t="s">
        <v>67</v>
      </c>
      <c r="E221" s="7" t="s">
        <v>59</v>
      </c>
      <c r="F221" s="34">
        <v>0</v>
      </c>
      <c r="G221" s="34">
        <v>1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1:58" s="13" customFormat="1" x14ac:dyDescent="0.2">
      <c r="A222" s="43" t="s">
        <v>286</v>
      </c>
      <c r="B222" s="29">
        <v>43172.73636574074</v>
      </c>
      <c r="C222" s="6" t="s">
        <v>19</v>
      </c>
      <c r="D222" s="6" t="s">
        <v>24</v>
      </c>
      <c r="E222" s="7" t="s">
        <v>93</v>
      </c>
      <c r="F222" s="34">
        <v>0</v>
      </c>
      <c r="G222" s="34">
        <v>5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1:58" s="13" customFormat="1" x14ac:dyDescent="0.2">
      <c r="A223" s="7" t="s">
        <v>287</v>
      </c>
      <c r="B223" s="29">
        <v>44244</v>
      </c>
      <c r="C223" s="6" t="s">
        <v>19</v>
      </c>
      <c r="D223" s="6" t="s">
        <v>55</v>
      </c>
      <c r="E223" s="7" t="s">
        <v>47</v>
      </c>
      <c r="F223" s="34">
        <v>0</v>
      </c>
      <c r="G223" s="34">
        <v>0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1:58" s="13" customFormat="1" x14ac:dyDescent="0.2">
      <c r="A224" s="7" t="s">
        <v>288</v>
      </c>
      <c r="B224" s="29">
        <v>43171.412743055553</v>
      </c>
      <c r="C224" s="6" t="s">
        <v>41</v>
      </c>
      <c r="D224" s="6" t="s">
        <v>141</v>
      </c>
      <c r="E224" s="7" t="s">
        <v>1266</v>
      </c>
      <c r="F224" s="34">
        <v>2</v>
      </c>
      <c r="G224" s="34">
        <v>3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1:58" s="13" customFormat="1" x14ac:dyDescent="0.2">
      <c r="A225" s="7" t="s">
        <v>289</v>
      </c>
      <c r="B225" s="29">
        <v>43367.491215277776</v>
      </c>
      <c r="C225" s="6" t="s">
        <v>19</v>
      </c>
      <c r="D225" s="6" t="s">
        <v>24</v>
      </c>
      <c r="E225" s="6" t="s">
        <v>164</v>
      </c>
      <c r="F225" s="34">
        <v>0</v>
      </c>
      <c r="G225" s="34">
        <v>5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1:58" s="13" customFormat="1" x14ac:dyDescent="0.2">
      <c r="A226" s="7" t="s">
        <v>290</v>
      </c>
      <c r="B226" s="29">
        <v>43171.468495370369</v>
      </c>
      <c r="C226" s="6" t="s">
        <v>36</v>
      </c>
      <c r="D226" s="6" t="s">
        <v>37</v>
      </c>
      <c r="E226" s="7" t="s">
        <v>1266</v>
      </c>
      <c r="F226" s="34">
        <v>105</v>
      </c>
      <c r="G226" s="34">
        <v>0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1:58" s="13" customFormat="1" x14ac:dyDescent="0.2">
      <c r="A227" s="7" t="s">
        <v>291</v>
      </c>
      <c r="B227" s="29">
        <v>43272</v>
      </c>
      <c r="C227" s="6" t="s">
        <v>19</v>
      </c>
      <c r="D227" s="6" t="s">
        <v>111</v>
      </c>
      <c r="E227" s="6" t="s">
        <v>164</v>
      </c>
      <c r="F227" s="34">
        <v>2</v>
      </c>
      <c r="G227" s="34">
        <v>3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</row>
    <row r="228" spans="1:58" s="13" customFormat="1" x14ac:dyDescent="0.2">
      <c r="A228" s="44" t="s">
        <v>292</v>
      </c>
      <c r="B228" s="29">
        <v>43809.392905092594</v>
      </c>
      <c r="C228" s="6" t="s">
        <v>19</v>
      </c>
      <c r="D228" s="6" t="s">
        <v>31</v>
      </c>
      <c r="E228" s="7" t="s">
        <v>93</v>
      </c>
      <c r="F228" s="34">
        <v>2</v>
      </c>
      <c r="G228" s="34">
        <v>0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</row>
    <row r="229" spans="1:58" s="13" customFormat="1" x14ac:dyDescent="0.2">
      <c r="A229" s="7" t="s">
        <v>293</v>
      </c>
      <c r="B229" s="29">
        <v>43193.473182870373</v>
      </c>
      <c r="C229" s="6" t="s">
        <v>19</v>
      </c>
      <c r="D229" s="6" t="s">
        <v>28</v>
      </c>
      <c r="E229" s="7" t="s">
        <v>1266</v>
      </c>
      <c r="F229" s="34">
        <v>0</v>
      </c>
      <c r="G229" s="34">
        <v>6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</row>
    <row r="230" spans="1:58" s="13" customFormat="1" x14ac:dyDescent="0.2">
      <c r="A230" s="7" t="s">
        <v>294</v>
      </c>
      <c r="B230" s="29">
        <v>43185.525266203702</v>
      </c>
      <c r="C230" s="6" t="s">
        <v>41</v>
      </c>
      <c r="D230" s="6" t="s">
        <v>20</v>
      </c>
      <c r="E230" s="7" t="s">
        <v>1266</v>
      </c>
      <c r="F230" s="34">
        <v>0</v>
      </c>
      <c r="G230" s="34">
        <v>6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</row>
    <row r="231" spans="1:58" s="13" customFormat="1" x14ac:dyDescent="0.2">
      <c r="A231" s="7" t="s">
        <v>295</v>
      </c>
      <c r="B231" s="29">
        <v>43171.491446759261</v>
      </c>
      <c r="C231" s="6" t="s">
        <v>19</v>
      </c>
      <c r="D231" s="6" t="s">
        <v>49</v>
      </c>
      <c r="E231" s="7" t="s">
        <v>1266</v>
      </c>
      <c r="F231" s="34">
        <v>45</v>
      </c>
      <c r="G231" s="34">
        <v>2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</row>
    <row r="232" spans="1:58" s="13" customFormat="1" x14ac:dyDescent="0.2">
      <c r="A232" s="7" t="s">
        <v>296</v>
      </c>
      <c r="B232" s="29">
        <v>43224.555115740739</v>
      </c>
      <c r="C232" s="6" t="s">
        <v>41</v>
      </c>
      <c r="D232" s="6" t="s">
        <v>55</v>
      </c>
      <c r="E232" s="7" t="s">
        <v>1266</v>
      </c>
      <c r="F232" s="34">
        <v>44</v>
      </c>
      <c r="G232" s="34">
        <v>5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</row>
    <row r="233" spans="1:58" s="13" customFormat="1" x14ac:dyDescent="0.2">
      <c r="A233" s="7" t="s">
        <v>297</v>
      </c>
      <c r="B233" s="29">
        <v>43652.557847222219</v>
      </c>
      <c r="C233" s="6" t="s">
        <v>19</v>
      </c>
      <c r="D233" s="6" t="s">
        <v>108</v>
      </c>
      <c r="E233" s="6" t="s">
        <v>29</v>
      </c>
      <c r="F233" s="34">
        <v>0</v>
      </c>
      <c r="G233" s="34">
        <v>1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</row>
    <row r="234" spans="1:58" s="13" customFormat="1" x14ac:dyDescent="0.2">
      <c r="A234" s="7" t="s">
        <v>298</v>
      </c>
      <c r="B234" s="29">
        <v>43202.713969907411</v>
      </c>
      <c r="C234" s="6" t="s">
        <v>41</v>
      </c>
      <c r="D234" s="6" t="s">
        <v>227</v>
      </c>
      <c r="E234" s="7" t="s">
        <v>1266</v>
      </c>
      <c r="F234" s="34">
        <v>15</v>
      </c>
      <c r="G234" s="34">
        <v>0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</row>
    <row r="235" spans="1:58" s="13" customFormat="1" x14ac:dyDescent="0.2">
      <c r="A235" s="7" t="s">
        <v>299</v>
      </c>
      <c r="B235" s="29">
        <v>43171.845347222225</v>
      </c>
      <c r="C235" s="6" t="s">
        <v>41</v>
      </c>
      <c r="D235" s="6" t="s">
        <v>55</v>
      </c>
      <c r="E235" s="7" t="s">
        <v>1266</v>
      </c>
      <c r="F235" s="34">
        <v>0</v>
      </c>
      <c r="G235" s="34">
        <v>6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</row>
    <row r="236" spans="1:58" s="13" customFormat="1" x14ac:dyDescent="0.2">
      <c r="A236" s="7" t="s">
        <v>300</v>
      </c>
      <c r="B236" s="29">
        <v>43262.607557870368</v>
      </c>
      <c r="C236" s="6" t="s">
        <v>41</v>
      </c>
      <c r="D236" s="6" t="s">
        <v>39</v>
      </c>
      <c r="E236" s="7" t="s">
        <v>1266</v>
      </c>
      <c r="F236" s="34">
        <v>9</v>
      </c>
      <c r="G236" s="34">
        <v>3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</row>
    <row r="237" spans="1:58" s="13" customFormat="1" x14ac:dyDescent="0.2">
      <c r="A237" s="7" t="s">
        <v>301</v>
      </c>
      <c r="B237" s="29">
        <v>43363.509629629632</v>
      </c>
      <c r="C237" s="6" t="s">
        <v>36</v>
      </c>
      <c r="D237" s="6" t="s">
        <v>39</v>
      </c>
      <c r="E237" s="6" t="s">
        <v>164</v>
      </c>
      <c r="F237" s="34">
        <v>3</v>
      </c>
      <c r="G237" s="34">
        <v>3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</row>
    <row r="238" spans="1:58" s="13" customFormat="1" x14ac:dyDescent="0.2">
      <c r="A238" s="33" t="s">
        <v>302</v>
      </c>
      <c r="B238" s="29">
        <v>43171.641736111109</v>
      </c>
      <c r="C238" s="6" t="s">
        <v>19</v>
      </c>
      <c r="D238" s="6" t="s">
        <v>111</v>
      </c>
      <c r="E238" s="7" t="s">
        <v>93</v>
      </c>
      <c r="F238" s="34">
        <v>0</v>
      </c>
      <c r="G238" s="34">
        <v>3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</row>
    <row r="239" spans="1:58" s="13" customFormat="1" x14ac:dyDescent="0.2">
      <c r="A239" s="7" t="s">
        <v>303</v>
      </c>
      <c r="B239" s="29">
        <v>43172.638124999998</v>
      </c>
      <c r="C239" s="6" t="s">
        <v>19</v>
      </c>
      <c r="D239" s="6" t="s">
        <v>24</v>
      </c>
      <c r="E239" s="7" t="s">
        <v>1266</v>
      </c>
      <c r="F239" s="34">
        <v>8</v>
      </c>
      <c r="G239" s="34">
        <v>2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</row>
    <row r="240" spans="1:58" s="13" customFormat="1" x14ac:dyDescent="0.2">
      <c r="A240" s="7" t="s">
        <v>304</v>
      </c>
      <c r="B240" s="29">
        <v>43173.379687499997</v>
      </c>
      <c r="C240" s="6" t="s">
        <v>36</v>
      </c>
      <c r="D240" s="6" t="s">
        <v>248</v>
      </c>
      <c r="E240" s="7" t="s">
        <v>1266</v>
      </c>
      <c r="F240" s="34">
        <v>47</v>
      </c>
      <c r="G240" s="34">
        <v>0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</row>
    <row r="241" spans="1:58" s="13" customFormat="1" x14ac:dyDescent="0.2">
      <c r="A241" s="7" t="s">
        <v>305</v>
      </c>
      <c r="B241" s="29">
        <v>43185.612233796295</v>
      </c>
      <c r="C241" s="6" t="s">
        <v>36</v>
      </c>
      <c r="D241" s="6" t="s">
        <v>46</v>
      </c>
      <c r="E241" s="7" t="s">
        <v>1266</v>
      </c>
      <c r="F241" s="34">
        <v>11</v>
      </c>
      <c r="G241" s="34">
        <v>2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</row>
    <row r="242" spans="1:58" s="13" customFormat="1" x14ac:dyDescent="0.2">
      <c r="A242" s="7" t="s">
        <v>306</v>
      </c>
      <c r="B242" s="29">
        <v>43173.462777777779</v>
      </c>
      <c r="C242" s="6" t="s">
        <v>36</v>
      </c>
      <c r="D242" s="6" t="s">
        <v>55</v>
      </c>
      <c r="E242" s="7" t="s">
        <v>1266</v>
      </c>
      <c r="F242" s="34">
        <v>17</v>
      </c>
      <c r="G242" s="34">
        <v>3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</row>
    <row r="243" spans="1:58" s="13" customFormat="1" x14ac:dyDescent="0.2">
      <c r="A243" s="7" t="s">
        <v>307</v>
      </c>
      <c r="B243" s="29">
        <v>43173.414375</v>
      </c>
      <c r="C243" s="6" t="s">
        <v>41</v>
      </c>
      <c r="D243" s="6" t="s">
        <v>55</v>
      </c>
      <c r="E243" s="7" t="s">
        <v>1266</v>
      </c>
      <c r="F243" s="34">
        <v>21</v>
      </c>
      <c r="G243" s="34">
        <v>0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</row>
    <row r="244" spans="1:58" s="13" customFormat="1" x14ac:dyDescent="0.2">
      <c r="A244" s="7" t="s">
        <v>308</v>
      </c>
      <c r="B244" s="29">
        <v>43171.415763888886</v>
      </c>
      <c r="C244" s="6" t="s">
        <v>19</v>
      </c>
      <c r="D244" s="6" t="s">
        <v>49</v>
      </c>
      <c r="E244" s="7" t="s">
        <v>1266</v>
      </c>
      <c r="F244" s="34">
        <v>0</v>
      </c>
      <c r="G244" s="34">
        <v>6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</row>
    <row r="245" spans="1:58" s="13" customFormat="1" x14ac:dyDescent="0.2">
      <c r="A245" s="7" t="s">
        <v>309</v>
      </c>
      <c r="B245" s="29">
        <v>43172.393136574072</v>
      </c>
      <c r="C245" s="6" t="s">
        <v>41</v>
      </c>
      <c r="D245" s="6" t="s">
        <v>20</v>
      </c>
      <c r="E245" s="7" t="s">
        <v>1266</v>
      </c>
      <c r="F245" s="34">
        <v>49</v>
      </c>
      <c r="G245" s="34">
        <v>0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</row>
    <row r="246" spans="1:58" s="13" customFormat="1" x14ac:dyDescent="0.2">
      <c r="A246" s="7" t="s">
        <v>310</v>
      </c>
      <c r="B246" s="29">
        <v>43171.45890046296</v>
      </c>
      <c r="C246" s="6" t="s">
        <v>41</v>
      </c>
      <c r="D246" s="6" t="s">
        <v>20</v>
      </c>
      <c r="E246" s="7" t="s">
        <v>1266</v>
      </c>
      <c r="F246" s="34">
        <v>37</v>
      </c>
      <c r="G246" s="34">
        <v>0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</row>
    <row r="247" spans="1:58" s="13" customFormat="1" x14ac:dyDescent="0.2">
      <c r="A247" s="7" t="s">
        <v>311</v>
      </c>
      <c r="B247" s="29">
        <v>43173.398229166669</v>
      </c>
      <c r="C247" s="6" t="s">
        <v>41</v>
      </c>
      <c r="D247" s="6" t="s">
        <v>20</v>
      </c>
      <c r="E247" s="7" t="s">
        <v>1266</v>
      </c>
      <c r="F247" s="34">
        <v>73</v>
      </c>
      <c r="G247" s="34">
        <v>0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</row>
    <row r="248" spans="1:58" s="13" customFormat="1" x14ac:dyDescent="0.2">
      <c r="A248" s="7" t="s">
        <v>312</v>
      </c>
      <c r="B248" s="29">
        <v>43187.517581018517</v>
      </c>
      <c r="C248" s="6" t="s">
        <v>41</v>
      </c>
      <c r="D248" s="6" t="s">
        <v>55</v>
      </c>
      <c r="E248" s="7" t="s">
        <v>1266</v>
      </c>
      <c r="F248" s="34">
        <v>40</v>
      </c>
      <c r="G248" s="34">
        <v>1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</row>
    <row r="249" spans="1:58" s="13" customFormat="1" x14ac:dyDescent="0.2">
      <c r="A249" s="7" t="s">
        <v>313</v>
      </c>
      <c r="B249" s="29">
        <v>43173.515393518515</v>
      </c>
      <c r="C249" s="6" t="s">
        <v>41</v>
      </c>
      <c r="D249" s="6" t="s">
        <v>20</v>
      </c>
      <c r="E249" s="7" t="s">
        <v>1266</v>
      </c>
      <c r="F249" s="34">
        <v>2</v>
      </c>
      <c r="G249" s="34">
        <v>3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</row>
    <row r="250" spans="1:58" s="13" customFormat="1" x14ac:dyDescent="0.2">
      <c r="A250" s="7" t="s">
        <v>314</v>
      </c>
      <c r="B250" s="29">
        <v>43172.697500000002</v>
      </c>
      <c r="C250" s="6" t="s">
        <v>19</v>
      </c>
      <c r="D250" s="6" t="s">
        <v>79</v>
      </c>
      <c r="E250" s="7" t="s">
        <v>1266</v>
      </c>
      <c r="F250" s="34">
        <v>3</v>
      </c>
      <c r="G250" s="34">
        <v>2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</row>
    <row r="251" spans="1:58" s="13" customFormat="1" x14ac:dyDescent="0.2">
      <c r="A251" s="7" t="s">
        <v>315</v>
      </c>
      <c r="B251" s="29">
        <v>43172.487893518519</v>
      </c>
      <c r="C251" s="6" t="s">
        <v>19</v>
      </c>
      <c r="D251" s="6" t="s">
        <v>111</v>
      </c>
      <c r="E251" s="7" t="s">
        <v>1266</v>
      </c>
      <c r="F251" s="34">
        <v>2</v>
      </c>
      <c r="G251" s="34">
        <v>4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</row>
    <row r="252" spans="1:58" s="13" customFormat="1" x14ac:dyDescent="0.2">
      <c r="A252" s="7" t="s">
        <v>316</v>
      </c>
      <c r="B252" s="29">
        <v>43208.538680555554</v>
      </c>
      <c r="C252" s="6" t="s">
        <v>41</v>
      </c>
      <c r="D252" s="6" t="s">
        <v>64</v>
      </c>
      <c r="E252" s="7" t="s">
        <v>1266</v>
      </c>
      <c r="F252" s="34">
        <v>34</v>
      </c>
      <c r="G252" s="34">
        <v>2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</row>
    <row r="253" spans="1:58" s="13" customFormat="1" x14ac:dyDescent="0.2">
      <c r="A253" s="7" t="s">
        <v>317</v>
      </c>
      <c r="B253" s="29">
        <v>43263.62363425926</v>
      </c>
      <c r="C253" s="6" t="s">
        <v>19</v>
      </c>
      <c r="D253" s="6" t="s">
        <v>49</v>
      </c>
      <c r="E253" s="6" t="s">
        <v>1266</v>
      </c>
      <c r="F253" s="34">
        <v>0</v>
      </c>
      <c r="G253" s="34">
        <v>4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</row>
    <row r="254" spans="1:58" s="13" customFormat="1" x14ac:dyDescent="0.2">
      <c r="A254" s="7" t="s">
        <v>318</v>
      </c>
      <c r="B254" s="29">
        <v>43174.343009259261</v>
      </c>
      <c r="C254" s="6" t="s">
        <v>19</v>
      </c>
      <c r="D254" s="6" t="s">
        <v>24</v>
      </c>
      <c r="E254" s="6" t="s">
        <v>1266</v>
      </c>
      <c r="F254" s="34">
        <v>1</v>
      </c>
      <c r="G254" s="34">
        <v>5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</row>
    <row r="255" spans="1:58" s="13" customFormat="1" x14ac:dyDescent="0.2">
      <c r="A255" s="7" t="s">
        <v>319</v>
      </c>
      <c r="B255" s="29">
        <v>43266.381307870368</v>
      </c>
      <c r="C255" s="6" t="s">
        <v>36</v>
      </c>
      <c r="D255" s="6" t="s">
        <v>58</v>
      </c>
      <c r="E255" s="6" t="s">
        <v>164</v>
      </c>
      <c r="F255" s="34">
        <v>1</v>
      </c>
      <c r="G255" s="34">
        <v>4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</row>
    <row r="256" spans="1:58" s="13" customFormat="1" x14ac:dyDescent="0.2">
      <c r="A256" s="7" t="s">
        <v>320</v>
      </c>
      <c r="B256" s="29">
        <v>44172</v>
      </c>
      <c r="C256" s="6" t="s">
        <v>36</v>
      </c>
      <c r="D256" s="6" t="s">
        <v>37</v>
      </c>
      <c r="E256" s="6" t="s">
        <v>59</v>
      </c>
      <c r="F256" s="34">
        <v>0</v>
      </c>
      <c r="G256" s="34">
        <v>1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</row>
    <row r="257" spans="1:58" s="13" customFormat="1" x14ac:dyDescent="0.2">
      <c r="A257" s="7" t="s">
        <v>321</v>
      </c>
      <c r="B257" s="29">
        <v>43174.512349537035</v>
      </c>
      <c r="C257" s="6" t="s">
        <v>19</v>
      </c>
      <c r="D257" s="6" t="s">
        <v>46</v>
      </c>
      <c r="E257" s="7" t="s">
        <v>1266</v>
      </c>
      <c r="F257" s="34">
        <v>0</v>
      </c>
      <c r="G257" s="34">
        <v>3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</row>
    <row r="258" spans="1:58" s="13" customFormat="1" x14ac:dyDescent="0.2">
      <c r="A258" s="7" t="s">
        <v>322</v>
      </c>
      <c r="B258" s="29">
        <v>43251.6253125</v>
      </c>
      <c r="C258" s="6" t="s">
        <v>19</v>
      </c>
      <c r="D258" s="6" t="s">
        <v>108</v>
      </c>
      <c r="E258" s="7" t="s">
        <v>1266</v>
      </c>
      <c r="F258" s="34">
        <v>1</v>
      </c>
      <c r="G258" s="34">
        <v>4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</row>
    <row r="259" spans="1:58" s="13" customFormat="1" x14ac:dyDescent="0.2">
      <c r="A259" s="7" t="s">
        <v>323</v>
      </c>
      <c r="B259" s="29">
        <v>43195.581736111111</v>
      </c>
      <c r="C259" s="6" t="s">
        <v>19</v>
      </c>
      <c r="D259" s="6" t="s">
        <v>46</v>
      </c>
      <c r="E259" s="7" t="s">
        <v>1266</v>
      </c>
      <c r="F259" s="34">
        <v>1</v>
      </c>
      <c r="G259" s="34">
        <v>5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</row>
    <row r="260" spans="1:58" s="13" customFormat="1" x14ac:dyDescent="0.2">
      <c r="A260" s="7" t="s">
        <v>324</v>
      </c>
      <c r="B260" s="29">
        <v>43172.624351851853</v>
      </c>
      <c r="C260" s="6" t="s">
        <v>19</v>
      </c>
      <c r="D260" s="6" t="s">
        <v>125</v>
      </c>
      <c r="E260" s="7" t="s">
        <v>1266</v>
      </c>
      <c r="F260" s="34">
        <v>1</v>
      </c>
      <c r="G260" s="34">
        <v>5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</row>
    <row r="261" spans="1:58" s="13" customFormat="1" x14ac:dyDescent="0.2">
      <c r="A261" s="7" t="s">
        <v>325</v>
      </c>
      <c r="B261" s="29">
        <v>43249.397696759261</v>
      </c>
      <c r="C261" s="6" t="s">
        <v>19</v>
      </c>
      <c r="D261" s="6" t="s">
        <v>108</v>
      </c>
      <c r="E261" s="7" t="s">
        <v>1266</v>
      </c>
      <c r="F261" s="34">
        <v>22</v>
      </c>
      <c r="G261" s="34">
        <v>1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</row>
    <row r="262" spans="1:58" s="13" customFormat="1" x14ac:dyDescent="0.2">
      <c r="A262" s="7" t="s">
        <v>326</v>
      </c>
      <c r="B262" s="29">
        <v>43172.70753472222</v>
      </c>
      <c r="C262" s="6" t="s">
        <v>36</v>
      </c>
      <c r="D262" s="6" t="s">
        <v>28</v>
      </c>
      <c r="E262" s="7" t="s">
        <v>1266</v>
      </c>
      <c r="F262" s="34">
        <v>6</v>
      </c>
      <c r="G262" s="34">
        <v>3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</row>
    <row r="263" spans="1:58" s="13" customFormat="1" x14ac:dyDescent="0.2">
      <c r="A263" s="7" t="s">
        <v>327</v>
      </c>
      <c r="B263" s="29">
        <v>43173.63622685185</v>
      </c>
      <c r="C263" s="6" t="s">
        <v>41</v>
      </c>
      <c r="D263" s="6" t="s">
        <v>20</v>
      </c>
      <c r="E263" s="7" t="s">
        <v>1266</v>
      </c>
      <c r="F263" s="34">
        <v>7</v>
      </c>
      <c r="G263" s="34">
        <v>2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</row>
    <row r="264" spans="1:58" s="13" customFormat="1" x14ac:dyDescent="0.2">
      <c r="A264" s="7" t="s">
        <v>328</v>
      </c>
      <c r="B264" s="29">
        <v>43171.38113425926</v>
      </c>
      <c r="C264" s="6" t="s">
        <v>41</v>
      </c>
      <c r="D264" s="6" t="s">
        <v>55</v>
      </c>
      <c r="E264" s="7" t="s">
        <v>1266</v>
      </c>
      <c r="F264" s="34">
        <v>1</v>
      </c>
      <c r="G264" s="34">
        <v>5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</row>
    <row r="265" spans="1:58" s="13" customFormat="1" x14ac:dyDescent="0.2">
      <c r="A265" s="7" t="s">
        <v>329</v>
      </c>
      <c r="B265" s="29">
        <v>43223</v>
      </c>
      <c r="C265" s="6" t="s">
        <v>41</v>
      </c>
      <c r="D265" s="6" t="s">
        <v>227</v>
      </c>
      <c r="E265" s="7" t="s">
        <v>1266</v>
      </c>
      <c r="F265" s="34">
        <v>1</v>
      </c>
      <c r="G265" s="34">
        <v>5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</row>
    <row r="266" spans="1:58" s="13" customFormat="1" x14ac:dyDescent="0.2">
      <c r="A266" s="7" t="s">
        <v>330</v>
      </c>
      <c r="B266" s="29">
        <v>43180.650335648148</v>
      </c>
      <c r="C266" s="6" t="s">
        <v>66</v>
      </c>
      <c r="D266" s="6" t="s">
        <v>70</v>
      </c>
      <c r="E266" s="7" t="s">
        <v>1266</v>
      </c>
      <c r="F266" s="34">
        <v>6</v>
      </c>
      <c r="G266" s="34">
        <v>1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</row>
    <row r="267" spans="1:58" s="13" customFormat="1" x14ac:dyDescent="0.2">
      <c r="A267" s="7" t="s">
        <v>331</v>
      </c>
      <c r="B267" s="29">
        <v>43171.411099537036</v>
      </c>
      <c r="C267" s="6" t="s">
        <v>66</v>
      </c>
      <c r="D267" s="6" t="s">
        <v>67</v>
      </c>
      <c r="E267" s="7" t="s">
        <v>1266</v>
      </c>
      <c r="F267" s="34">
        <v>1</v>
      </c>
      <c r="G267" s="34">
        <v>5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</row>
    <row r="268" spans="1:58" s="13" customFormat="1" x14ac:dyDescent="0.2">
      <c r="A268" s="7" t="s">
        <v>332</v>
      </c>
      <c r="B268" s="29">
        <v>43221.637488425928</v>
      </c>
      <c r="C268" s="6" t="s">
        <v>19</v>
      </c>
      <c r="D268" s="6" t="s">
        <v>49</v>
      </c>
      <c r="E268" s="7" t="s">
        <v>1266</v>
      </c>
      <c r="F268" s="34">
        <v>2</v>
      </c>
      <c r="G268" s="34">
        <v>4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</row>
    <row r="269" spans="1:58" s="13" customFormat="1" x14ac:dyDescent="0.2">
      <c r="A269" s="7" t="s">
        <v>333</v>
      </c>
      <c r="B269" s="29">
        <v>43286.498912037037</v>
      </c>
      <c r="C269" s="6" t="s">
        <v>36</v>
      </c>
      <c r="D269" s="6" t="s">
        <v>20</v>
      </c>
      <c r="E269" s="6" t="s">
        <v>164</v>
      </c>
      <c r="F269" s="34">
        <v>0</v>
      </c>
      <c r="G269" s="34">
        <v>3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</row>
    <row r="270" spans="1:58" s="13" customFormat="1" x14ac:dyDescent="0.2">
      <c r="A270" s="7" t="s">
        <v>334</v>
      </c>
      <c r="B270" s="29">
        <v>43171.618032407408</v>
      </c>
      <c r="C270" s="6" t="s">
        <v>19</v>
      </c>
      <c r="D270" s="6" t="s">
        <v>79</v>
      </c>
      <c r="E270" s="7" t="s">
        <v>1266</v>
      </c>
      <c r="F270" s="34">
        <v>20</v>
      </c>
      <c r="G270" s="34">
        <v>2</v>
      </c>
      <c r="H270" s="9"/>
      <c r="I270" s="14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</row>
    <row r="271" spans="1:58" s="13" customFormat="1" x14ac:dyDescent="0.2">
      <c r="A271" s="7" t="s">
        <v>335</v>
      </c>
      <c r="B271" s="29">
        <v>43172.692708333336</v>
      </c>
      <c r="C271" s="6" t="s">
        <v>41</v>
      </c>
      <c r="D271" s="6" t="s">
        <v>55</v>
      </c>
      <c r="E271" s="7" t="s">
        <v>1266</v>
      </c>
      <c r="F271" s="34">
        <v>2</v>
      </c>
      <c r="G271" s="34">
        <v>3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</row>
    <row r="272" spans="1:58" s="15" customFormat="1" x14ac:dyDescent="0.2">
      <c r="A272" s="7" t="s">
        <v>336</v>
      </c>
      <c r="B272" s="29">
        <v>43173.825671296298</v>
      </c>
      <c r="C272" s="6" t="s">
        <v>19</v>
      </c>
      <c r="D272" s="6" t="s">
        <v>24</v>
      </c>
      <c r="E272" s="7" t="s">
        <v>1266</v>
      </c>
      <c r="F272" s="34">
        <v>2</v>
      </c>
      <c r="G272" s="34">
        <v>4</v>
      </c>
      <c r="H272" s="14"/>
      <c r="I272" s="9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</row>
    <row r="273" spans="1:58" s="13" customFormat="1" x14ac:dyDescent="0.2">
      <c r="A273" s="7" t="s">
        <v>337</v>
      </c>
      <c r="B273" s="29">
        <v>43195.442430555559</v>
      </c>
      <c r="C273" s="6" t="s">
        <v>41</v>
      </c>
      <c r="D273" s="7" t="s">
        <v>43</v>
      </c>
      <c r="E273" s="7" t="s">
        <v>1266</v>
      </c>
      <c r="F273" s="34">
        <v>0</v>
      </c>
      <c r="G273" s="34">
        <v>6</v>
      </c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</row>
    <row r="274" spans="1:58" s="13" customFormat="1" x14ac:dyDescent="0.2">
      <c r="A274" s="7" t="s">
        <v>338</v>
      </c>
      <c r="B274" s="29">
        <v>43431.654618055552</v>
      </c>
      <c r="C274" s="6" t="s">
        <v>19</v>
      </c>
      <c r="D274" s="6" t="s">
        <v>31</v>
      </c>
      <c r="E274" s="6" t="s">
        <v>164</v>
      </c>
      <c r="F274" s="34">
        <v>2</v>
      </c>
      <c r="G274" s="34">
        <v>4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</row>
    <row r="275" spans="1:58" s="13" customFormat="1" x14ac:dyDescent="0.2">
      <c r="A275" s="7" t="s">
        <v>339</v>
      </c>
      <c r="B275" s="29">
        <v>43479.688715277778</v>
      </c>
      <c r="C275" s="6" t="s">
        <v>41</v>
      </c>
      <c r="D275" s="6" t="s">
        <v>20</v>
      </c>
      <c r="E275" s="6" t="s">
        <v>21</v>
      </c>
      <c r="F275" s="34">
        <v>1</v>
      </c>
      <c r="G275" s="34">
        <v>0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</row>
    <row r="276" spans="1:58" s="13" customFormat="1" x14ac:dyDescent="0.2">
      <c r="A276" s="7" t="s">
        <v>340</v>
      </c>
      <c r="B276" s="29">
        <v>43171.59480324074</v>
      </c>
      <c r="C276" s="6" t="s">
        <v>41</v>
      </c>
      <c r="D276" s="6" t="s">
        <v>97</v>
      </c>
      <c r="E276" s="7" t="s">
        <v>1266</v>
      </c>
      <c r="F276" s="34">
        <v>12</v>
      </c>
      <c r="G276" s="34">
        <v>0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</row>
    <row r="277" spans="1:58" s="13" customFormat="1" x14ac:dyDescent="0.2">
      <c r="A277" s="7" t="s">
        <v>341</v>
      </c>
      <c r="B277" s="29">
        <v>43702.891921296294</v>
      </c>
      <c r="C277" s="6" t="s">
        <v>86</v>
      </c>
      <c r="D277" s="6" t="s">
        <v>87</v>
      </c>
      <c r="E277" s="6" t="s">
        <v>29</v>
      </c>
      <c r="F277" s="34">
        <v>3</v>
      </c>
      <c r="G277" s="34">
        <v>1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</row>
    <row r="278" spans="1:58" s="13" customFormat="1" x14ac:dyDescent="0.2">
      <c r="A278" s="7" t="s">
        <v>342</v>
      </c>
      <c r="B278" s="29">
        <v>43217.535914351851</v>
      </c>
      <c r="C278" s="6" t="s">
        <v>41</v>
      </c>
      <c r="D278" s="6" t="s">
        <v>20</v>
      </c>
      <c r="E278" s="7" t="s">
        <v>1266</v>
      </c>
      <c r="F278" s="34">
        <v>0</v>
      </c>
      <c r="G278" s="34">
        <v>6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</row>
    <row r="279" spans="1:58" s="13" customFormat="1" x14ac:dyDescent="0.2">
      <c r="A279" s="7" t="s">
        <v>343</v>
      </c>
      <c r="B279" s="29">
        <v>43210</v>
      </c>
      <c r="C279" s="6" t="s">
        <v>36</v>
      </c>
      <c r="D279" s="6" t="s">
        <v>248</v>
      </c>
      <c r="E279" s="7" t="s">
        <v>1266</v>
      </c>
      <c r="F279" s="34">
        <v>17</v>
      </c>
      <c r="G279" s="34">
        <v>2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</row>
    <row r="280" spans="1:58" s="13" customFormat="1" x14ac:dyDescent="0.2">
      <c r="A280" s="7" t="s">
        <v>344</v>
      </c>
      <c r="B280" s="29">
        <v>43173.466157407405</v>
      </c>
      <c r="C280" s="6" t="s">
        <v>36</v>
      </c>
      <c r="D280" s="6" t="s">
        <v>125</v>
      </c>
      <c r="E280" s="7" t="s">
        <v>1266</v>
      </c>
      <c r="F280" s="34">
        <v>5</v>
      </c>
      <c r="G280" s="34">
        <v>3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</row>
    <row r="281" spans="1:58" s="13" customFormat="1" x14ac:dyDescent="0.2">
      <c r="A281" s="6" t="s">
        <v>345</v>
      </c>
      <c r="B281" s="29">
        <v>43172</v>
      </c>
      <c r="C281" s="6" t="s">
        <v>36</v>
      </c>
      <c r="D281" s="6" t="s">
        <v>31</v>
      </c>
      <c r="E281" s="7" t="s">
        <v>1266</v>
      </c>
      <c r="F281" s="34">
        <v>97</v>
      </c>
      <c r="G281" s="34">
        <v>0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</row>
    <row r="282" spans="1:58" s="13" customFormat="1" x14ac:dyDescent="0.2">
      <c r="A282" s="7" t="s">
        <v>346</v>
      </c>
      <c r="B282" s="29">
        <v>43889.507974537039</v>
      </c>
      <c r="C282" s="6" t="s">
        <v>19</v>
      </c>
      <c r="D282" s="6" t="s">
        <v>58</v>
      </c>
      <c r="E282" s="6" t="s">
        <v>26</v>
      </c>
      <c r="F282" s="34">
        <v>1</v>
      </c>
      <c r="G282" s="34">
        <v>1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</row>
    <row r="283" spans="1:58" s="13" customFormat="1" x14ac:dyDescent="0.2">
      <c r="A283" s="7" t="s">
        <v>347</v>
      </c>
      <c r="B283" s="29">
        <v>43171.523865740739</v>
      </c>
      <c r="C283" s="6" t="s">
        <v>41</v>
      </c>
      <c r="D283" s="6" t="s">
        <v>33</v>
      </c>
      <c r="E283" s="7" t="s">
        <v>1266</v>
      </c>
      <c r="F283" s="34">
        <v>3</v>
      </c>
      <c r="G283" s="34">
        <v>3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</row>
    <row r="284" spans="1:58" s="13" customFormat="1" x14ac:dyDescent="0.2">
      <c r="A284" s="7" t="s">
        <v>348</v>
      </c>
      <c r="B284" s="29">
        <v>43272.500416666669</v>
      </c>
      <c r="C284" s="6" t="s">
        <v>36</v>
      </c>
      <c r="D284" s="6" t="s">
        <v>31</v>
      </c>
      <c r="E284" s="6" t="s">
        <v>164</v>
      </c>
      <c r="F284" s="34">
        <v>0</v>
      </c>
      <c r="G284" s="34">
        <v>5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</row>
    <row r="285" spans="1:58" s="13" customFormat="1" x14ac:dyDescent="0.2">
      <c r="A285" s="7" t="s">
        <v>349</v>
      </c>
      <c r="B285" s="29">
        <v>43222</v>
      </c>
      <c r="C285" s="6" t="s">
        <v>41</v>
      </c>
      <c r="D285" s="6" t="s">
        <v>141</v>
      </c>
      <c r="E285" s="7" t="s">
        <v>1266</v>
      </c>
      <c r="F285" s="34">
        <v>6</v>
      </c>
      <c r="G285" s="34">
        <v>6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</row>
    <row r="286" spans="1:58" s="13" customFormat="1" x14ac:dyDescent="0.2">
      <c r="A286" s="7" t="s">
        <v>350</v>
      </c>
      <c r="B286" s="29">
        <v>43495.675266203703</v>
      </c>
      <c r="C286" s="6" t="s">
        <v>36</v>
      </c>
      <c r="D286" s="6" t="s">
        <v>70</v>
      </c>
      <c r="E286" s="6" t="s">
        <v>21</v>
      </c>
      <c r="F286" s="34">
        <v>1</v>
      </c>
      <c r="G286" s="34">
        <v>3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</row>
    <row r="287" spans="1:58" s="13" customFormat="1" x14ac:dyDescent="0.2">
      <c r="A287" s="7" t="s">
        <v>351</v>
      </c>
      <c r="B287" s="29">
        <v>43250.516562500001</v>
      </c>
      <c r="C287" s="6" t="s">
        <v>36</v>
      </c>
      <c r="D287" s="6" t="s">
        <v>33</v>
      </c>
      <c r="E287" s="7" t="s">
        <v>1266</v>
      </c>
      <c r="F287" s="34">
        <v>7</v>
      </c>
      <c r="G287" s="34">
        <v>1</v>
      </c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</row>
    <row r="288" spans="1:58" s="13" customFormat="1" x14ac:dyDescent="0.2">
      <c r="A288" s="7" t="s">
        <v>352</v>
      </c>
      <c r="B288" s="29">
        <v>43171.7</v>
      </c>
      <c r="C288" s="6" t="s">
        <v>36</v>
      </c>
      <c r="D288" s="6" t="s">
        <v>28</v>
      </c>
      <c r="E288" s="7" t="s">
        <v>1266</v>
      </c>
      <c r="F288" s="34">
        <v>3</v>
      </c>
      <c r="G288" s="34">
        <v>2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</row>
    <row r="289" spans="1:58" s="13" customFormat="1" x14ac:dyDescent="0.2">
      <c r="A289" s="7" t="s">
        <v>353</v>
      </c>
      <c r="B289" s="29">
        <v>43214.638738425929</v>
      </c>
      <c r="C289" s="6" t="s">
        <v>19</v>
      </c>
      <c r="D289" s="6" t="s">
        <v>108</v>
      </c>
      <c r="E289" s="7" t="s">
        <v>1266</v>
      </c>
      <c r="F289" s="34">
        <v>17</v>
      </c>
      <c r="G289" s="34">
        <v>1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</row>
    <row r="290" spans="1:58" s="13" customFormat="1" x14ac:dyDescent="0.2">
      <c r="A290" s="7" t="s">
        <v>354</v>
      </c>
      <c r="B290" s="29">
        <v>43446.376493055555</v>
      </c>
      <c r="C290" s="6" t="s">
        <v>19</v>
      </c>
      <c r="D290" s="6" t="s">
        <v>108</v>
      </c>
      <c r="E290" s="6" t="s">
        <v>164</v>
      </c>
      <c r="F290" s="34">
        <v>0</v>
      </c>
      <c r="G290" s="34">
        <v>4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</row>
    <row r="291" spans="1:58" s="13" customFormat="1" x14ac:dyDescent="0.2">
      <c r="A291" s="43" t="s">
        <v>355</v>
      </c>
      <c r="B291" s="29">
        <v>43195.596388888887</v>
      </c>
      <c r="C291" s="6" t="s">
        <v>19</v>
      </c>
      <c r="D291" s="6" t="s">
        <v>49</v>
      </c>
      <c r="E291" s="7" t="s">
        <v>93</v>
      </c>
      <c r="F291" s="34">
        <v>0</v>
      </c>
      <c r="G291" s="34">
        <v>3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</row>
    <row r="292" spans="1:58" s="13" customFormat="1" x14ac:dyDescent="0.2">
      <c r="A292" s="7" t="s">
        <v>356</v>
      </c>
      <c r="B292" s="29">
        <v>43180.867442129631</v>
      </c>
      <c r="C292" s="6" t="s">
        <v>41</v>
      </c>
      <c r="D292" s="6" t="s">
        <v>37</v>
      </c>
      <c r="E292" s="7" t="s">
        <v>1266</v>
      </c>
      <c r="F292" s="34">
        <v>5</v>
      </c>
      <c r="G292" s="34">
        <v>3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</row>
    <row r="293" spans="1:58" s="13" customFormat="1" x14ac:dyDescent="0.2">
      <c r="A293" s="7" t="s">
        <v>357</v>
      </c>
      <c r="B293" s="29">
        <v>43986</v>
      </c>
      <c r="C293" s="6" t="s">
        <v>19</v>
      </c>
      <c r="D293" s="6" t="s">
        <v>1371</v>
      </c>
      <c r="E293" s="7" t="s">
        <v>26</v>
      </c>
      <c r="F293" s="34">
        <v>0</v>
      </c>
      <c r="G293" s="34">
        <v>2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</row>
    <row r="294" spans="1:58" s="13" customFormat="1" x14ac:dyDescent="0.2">
      <c r="A294" s="7" t="s">
        <v>358</v>
      </c>
      <c r="B294" s="29">
        <v>43172.441435185188</v>
      </c>
      <c r="C294" s="6" t="s">
        <v>36</v>
      </c>
      <c r="D294" s="6" t="s">
        <v>37</v>
      </c>
      <c r="E294" s="7" t="s">
        <v>1266</v>
      </c>
      <c r="F294" s="34">
        <v>2</v>
      </c>
      <c r="G294" s="34">
        <v>4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</row>
    <row r="295" spans="1:58" s="13" customFormat="1" x14ac:dyDescent="0.2">
      <c r="A295" s="7" t="s">
        <v>359</v>
      </c>
      <c r="B295" s="29">
        <v>43243.596759259257</v>
      </c>
      <c r="C295" s="6" t="s">
        <v>41</v>
      </c>
      <c r="D295" s="6" t="s">
        <v>20</v>
      </c>
      <c r="E295" s="7" t="s">
        <v>1266</v>
      </c>
      <c r="F295" s="34">
        <v>7</v>
      </c>
      <c r="G295" s="34">
        <v>3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</row>
    <row r="296" spans="1:58" s="13" customFormat="1" x14ac:dyDescent="0.2">
      <c r="A296" s="7" t="s">
        <v>360</v>
      </c>
      <c r="B296" s="29">
        <v>43425.667268518519</v>
      </c>
      <c r="C296" s="6" t="s">
        <v>36</v>
      </c>
      <c r="D296" s="6" t="s">
        <v>55</v>
      </c>
      <c r="E296" s="6" t="s">
        <v>164</v>
      </c>
      <c r="F296" s="34">
        <v>4</v>
      </c>
      <c r="G296" s="34">
        <v>2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</row>
    <row r="297" spans="1:58" s="13" customFormat="1" x14ac:dyDescent="0.2">
      <c r="A297" s="7" t="s">
        <v>361</v>
      </c>
      <c r="B297" s="29">
        <v>43188.368726851855</v>
      </c>
      <c r="C297" s="6" t="s">
        <v>19</v>
      </c>
      <c r="D297" s="6" t="s">
        <v>49</v>
      </c>
      <c r="E297" s="6" t="s">
        <v>1266</v>
      </c>
      <c r="F297" s="34">
        <v>8</v>
      </c>
      <c r="G297" s="34">
        <v>2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</row>
    <row r="298" spans="1:58" s="13" customFormat="1" x14ac:dyDescent="0.2">
      <c r="A298" s="7" t="s">
        <v>362</v>
      </c>
      <c r="B298" s="29">
        <v>43171.525011574071</v>
      </c>
      <c r="C298" s="6" t="s">
        <v>19</v>
      </c>
      <c r="D298" s="6" t="s">
        <v>24</v>
      </c>
      <c r="E298" s="7" t="s">
        <v>1266</v>
      </c>
      <c r="F298" s="34">
        <v>0</v>
      </c>
      <c r="G298" s="34">
        <v>5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</row>
    <row r="299" spans="1:58" s="13" customFormat="1" x14ac:dyDescent="0.2">
      <c r="A299" s="7" t="s">
        <v>363</v>
      </c>
      <c r="B299" s="29">
        <v>44251</v>
      </c>
      <c r="C299" s="6" t="s">
        <v>41</v>
      </c>
      <c r="D299" s="6" t="s">
        <v>58</v>
      </c>
      <c r="E299" s="7" t="s">
        <v>47</v>
      </c>
      <c r="F299" s="34">
        <v>0</v>
      </c>
      <c r="G299" s="34">
        <v>0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</row>
    <row r="300" spans="1:58" s="13" customFormat="1" x14ac:dyDescent="0.2">
      <c r="A300" s="7" t="s">
        <v>364</v>
      </c>
      <c r="B300" s="29">
        <v>44076</v>
      </c>
      <c r="C300" s="6" t="s">
        <v>19</v>
      </c>
      <c r="D300" s="6" t="s">
        <v>210</v>
      </c>
      <c r="E300" s="7" t="s">
        <v>59</v>
      </c>
      <c r="F300" s="34">
        <v>0</v>
      </c>
      <c r="G300" s="34">
        <v>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</row>
    <row r="301" spans="1:58" s="13" customFormat="1" x14ac:dyDescent="0.2">
      <c r="A301" s="7" t="s">
        <v>365</v>
      </c>
      <c r="B301" s="29">
        <v>43287.704039351855</v>
      </c>
      <c r="C301" s="6" t="s">
        <v>19</v>
      </c>
      <c r="D301" s="6" t="s">
        <v>46</v>
      </c>
      <c r="E301" s="6" t="s">
        <v>164</v>
      </c>
      <c r="F301" s="34">
        <v>1</v>
      </c>
      <c r="G301" s="34">
        <v>4</v>
      </c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</row>
    <row r="302" spans="1:58" s="13" customFormat="1" x14ac:dyDescent="0.2">
      <c r="A302" s="7" t="s">
        <v>366</v>
      </c>
      <c r="B302" s="29">
        <v>43171.458668981482</v>
      </c>
      <c r="C302" s="6" t="s">
        <v>19</v>
      </c>
      <c r="D302" s="6" t="s">
        <v>20</v>
      </c>
      <c r="E302" s="7" t="s">
        <v>1266</v>
      </c>
      <c r="F302" s="34">
        <v>18</v>
      </c>
      <c r="G302" s="34">
        <v>1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</row>
    <row r="303" spans="1:58" s="13" customFormat="1" x14ac:dyDescent="0.2">
      <c r="A303" s="7" t="s">
        <v>367</v>
      </c>
      <c r="B303" s="29">
        <v>43179.496527777781</v>
      </c>
      <c r="C303" s="6" t="s">
        <v>41</v>
      </c>
      <c r="D303" s="6" t="s">
        <v>55</v>
      </c>
      <c r="E303" s="7" t="s">
        <v>1266</v>
      </c>
      <c r="F303" s="34">
        <v>16</v>
      </c>
      <c r="G303" s="34">
        <v>5</v>
      </c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</row>
    <row r="304" spans="1:58" s="13" customFormat="1" x14ac:dyDescent="0.2">
      <c r="A304" s="7" t="s">
        <v>368</v>
      </c>
      <c r="B304" s="29">
        <v>43173.815312500003</v>
      </c>
      <c r="C304" s="6" t="s">
        <v>41</v>
      </c>
      <c r="D304" s="6" t="s">
        <v>55</v>
      </c>
      <c r="E304" s="7" t="s">
        <v>1266</v>
      </c>
      <c r="F304" s="34">
        <v>0</v>
      </c>
      <c r="G304" s="34">
        <v>1</v>
      </c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</row>
    <row r="305" spans="1:58" s="13" customFormat="1" x14ac:dyDescent="0.2">
      <c r="A305" s="7" t="s">
        <v>369</v>
      </c>
      <c r="B305" s="29">
        <v>43171.382777777777</v>
      </c>
      <c r="C305" s="6" t="s">
        <v>41</v>
      </c>
      <c r="D305" s="6" t="s">
        <v>125</v>
      </c>
      <c r="E305" s="7" t="s">
        <v>1266</v>
      </c>
      <c r="F305" s="34">
        <v>15</v>
      </c>
      <c r="G305" s="34">
        <v>1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</row>
    <row r="306" spans="1:58" s="13" customFormat="1" x14ac:dyDescent="0.2">
      <c r="A306" s="7" t="s">
        <v>370</v>
      </c>
      <c r="B306" s="29">
        <v>43186.573703703703</v>
      </c>
      <c r="C306" s="6" t="s">
        <v>41</v>
      </c>
      <c r="D306" s="6" t="s">
        <v>125</v>
      </c>
      <c r="E306" s="7" t="s">
        <v>1266</v>
      </c>
      <c r="F306" s="34">
        <v>18</v>
      </c>
      <c r="G306" s="34">
        <v>0</v>
      </c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</row>
    <row r="307" spans="1:58" s="13" customFormat="1" x14ac:dyDescent="0.2">
      <c r="A307" s="7" t="s">
        <v>371</v>
      </c>
      <c r="B307" s="29">
        <v>43171.40042824074</v>
      </c>
      <c r="C307" s="6" t="s">
        <v>36</v>
      </c>
      <c r="D307" s="6" t="s">
        <v>79</v>
      </c>
      <c r="E307" s="7" t="s">
        <v>1266</v>
      </c>
      <c r="F307" s="34">
        <v>1</v>
      </c>
      <c r="G307" s="34">
        <v>5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</row>
    <row r="308" spans="1:58" s="13" customFormat="1" x14ac:dyDescent="0.2">
      <c r="A308" s="7" t="s">
        <v>372</v>
      </c>
      <c r="B308" s="29">
        <v>43171.706238425926</v>
      </c>
      <c r="C308" s="6" t="s">
        <v>19</v>
      </c>
      <c r="D308" s="6" t="s">
        <v>24</v>
      </c>
      <c r="E308" s="7" t="s">
        <v>1266</v>
      </c>
      <c r="F308" s="34">
        <v>1</v>
      </c>
      <c r="G308" s="34">
        <v>4</v>
      </c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</row>
    <row r="309" spans="1:58" s="13" customFormat="1" x14ac:dyDescent="0.2">
      <c r="A309" s="7" t="s">
        <v>373</v>
      </c>
      <c r="B309" s="29">
        <v>43312.621527777781</v>
      </c>
      <c r="C309" s="6" t="s">
        <v>36</v>
      </c>
      <c r="D309" s="6" t="s">
        <v>72</v>
      </c>
      <c r="E309" s="6" t="s">
        <v>164</v>
      </c>
      <c r="F309" s="34">
        <v>10</v>
      </c>
      <c r="G309" s="34">
        <v>3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</row>
    <row r="310" spans="1:58" s="13" customFormat="1" x14ac:dyDescent="0.2">
      <c r="A310" s="7" t="s">
        <v>374</v>
      </c>
      <c r="B310" s="29">
        <v>44139</v>
      </c>
      <c r="C310" s="6" t="s">
        <v>19</v>
      </c>
      <c r="D310" s="6" t="s">
        <v>125</v>
      </c>
      <c r="E310" s="6" t="s">
        <v>59</v>
      </c>
      <c r="F310" s="34">
        <v>1</v>
      </c>
      <c r="G310" s="34">
        <v>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</row>
    <row r="311" spans="1:58" s="13" customFormat="1" x14ac:dyDescent="0.2">
      <c r="A311" s="7" t="s">
        <v>375</v>
      </c>
      <c r="B311" s="29">
        <v>43304.575706018521</v>
      </c>
      <c r="C311" s="6" t="s">
        <v>282</v>
      </c>
      <c r="D311" s="6" t="s">
        <v>24</v>
      </c>
      <c r="E311" s="6" t="s">
        <v>164</v>
      </c>
      <c r="F311" s="34">
        <v>0</v>
      </c>
      <c r="G311" s="34">
        <v>5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</row>
    <row r="312" spans="1:58" s="13" customFormat="1" x14ac:dyDescent="0.2">
      <c r="A312" s="7" t="s">
        <v>376</v>
      </c>
      <c r="B312" s="29">
        <v>43199.388981481483</v>
      </c>
      <c r="C312" s="6" t="s">
        <v>19</v>
      </c>
      <c r="D312" s="6" t="s">
        <v>24</v>
      </c>
      <c r="E312" s="7" t="s">
        <v>1266</v>
      </c>
      <c r="F312" s="34">
        <v>3</v>
      </c>
      <c r="G312" s="34">
        <v>5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</row>
    <row r="313" spans="1:58" s="13" customFormat="1" x14ac:dyDescent="0.2">
      <c r="A313" s="7" t="s">
        <v>377</v>
      </c>
      <c r="B313" s="29">
        <v>43236.586342592593</v>
      </c>
      <c r="C313" s="6" t="s">
        <v>41</v>
      </c>
      <c r="D313" s="6" t="s">
        <v>55</v>
      </c>
      <c r="E313" s="7" t="s">
        <v>1266</v>
      </c>
      <c r="F313" s="34">
        <v>3</v>
      </c>
      <c r="G313" s="34">
        <v>3</v>
      </c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</row>
    <row r="314" spans="1:58" s="13" customFormat="1" x14ac:dyDescent="0.2">
      <c r="A314" s="7" t="s">
        <v>378</v>
      </c>
      <c r="B314" s="29">
        <v>43627.492442129631</v>
      </c>
      <c r="C314" s="6" t="s">
        <v>41</v>
      </c>
      <c r="D314" s="6" t="s">
        <v>55</v>
      </c>
      <c r="E314" s="6" t="s">
        <v>21</v>
      </c>
      <c r="F314" s="34">
        <v>5</v>
      </c>
      <c r="G314" s="34">
        <v>1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</row>
    <row r="315" spans="1:58" s="13" customFormat="1" x14ac:dyDescent="0.2">
      <c r="A315" s="43" t="s">
        <v>379</v>
      </c>
      <c r="B315" s="29">
        <v>43200.315347222226</v>
      </c>
      <c r="C315" s="6" t="s">
        <v>19</v>
      </c>
      <c r="D315" s="6" t="s">
        <v>24</v>
      </c>
      <c r="E315" s="7" t="s">
        <v>93</v>
      </c>
      <c r="F315" s="34">
        <v>0</v>
      </c>
      <c r="G315" s="34">
        <v>6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</row>
    <row r="316" spans="1:58" s="13" customFormat="1" x14ac:dyDescent="0.2">
      <c r="A316" s="7" t="s">
        <v>380</v>
      </c>
      <c r="B316" s="29">
        <v>43368.650983796295</v>
      </c>
      <c r="C316" s="6" t="s">
        <v>41</v>
      </c>
      <c r="D316" s="6" t="s">
        <v>20</v>
      </c>
      <c r="E316" s="6" t="s">
        <v>164</v>
      </c>
      <c r="F316" s="34">
        <v>3</v>
      </c>
      <c r="G316" s="34">
        <v>3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</row>
    <row r="317" spans="1:58" s="13" customFormat="1" x14ac:dyDescent="0.2">
      <c r="A317" s="7" t="s">
        <v>381</v>
      </c>
      <c r="B317" s="29">
        <v>43185.705092592594</v>
      </c>
      <c r="C317" s="6" t="s">
        <v>19</v>
      </c>
      <c r="D317" s="6" t="s">
        <v>24</v>
      </c>
      <c r="E317" s="7" t="s">
        <v>1266</v>
      </c>
      <c r="F317" s="34">
        <v>2</v>
      </c>
      <c r="G317" s="34">
        <v>5</v>
      </c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</row>
    <row r="318" spans="1:58" s="13" customFormat="1" x14ac:dyDescent="0.2">
      <c r="A318" s="7" t="s">
        <v>382</v>
      </c>
      <c r="B318" s="29">
        <v>43333.396689814814</v>
      </c>
      <c r="C318" s="6" t="s">
        <v>66</v>
      </c>
      <c r="D318" s="6" t="s">
        <v>46</v>
      </c>
      <c r="E318" s="6" t="s">
        <v>164</v>
      </c>
      <c r="F318" s="34">
        <v>0</v>
      </c>
      <c r="G318" s="34">
        <v>5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</row>
    <row r="319" spans="1:58" s="13" customFormat="1" x14ac:dyDescent="0.2">
      <c r="A319" s="7" t="s">
        <v>383</v>
      </c>
      <c r="B319" s="29">
        <v>43566.915868055556</v>
      </c>
      <c r="C319" s="6" t="s">
        <v>19</v>
      </c>
      <c r="D319" s="6" t="s">
        <v>24</v>
      </c>
      <c r="E319" s="6" t="s">
        <v>21</v>
      </c>
      <c r="F319" s="34">
        <v>0</v>
      </c>
      <c r="G319" s="34">
        <v>4</v>
      </c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</row>
    <row r="320" spans="1:58" s="13" customFormat="1" x14ac:dyDescent="0.2">
      <c r="A320" s="7" t="s">
        <v>384</v>
      </c>
      <c r="B320" s="29">
        <v>43173.886747685188</v>
      </c>
      <c r="C320" s="6" t="s">
        <v>19</v>
      </c>
      <c r="D320" s="6" t="s">
        <v>79</v>
      </c>
      <c r="E320" s="7" t="s">
        <v>1266</v>
      </c>
      <c r="F320" s="34">
        <v>49</v>
      </c>
      <c r="G320" s="34">
        <v>1</v>
      </c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</row>
    <row r="321" spans="1:58" s="13" customFormat="1" x14ac:dyDescent="0.2">
      <c r="A321" s="43" t="s">
        <v>1368</v>
      </c>
      <c r="B321" s="29">
        <v>43171.588437500002</v>
      </c>
      <c r="C321" s="6" t="s">
        <v>19</v>
      </c>
      <c r="D321" s="6" t="s">
        <v>24</v>
      </c>
      <c r="E321" s="7" t="s">
        <v>93</v>
      </c>
      <c r="F321" s="34">
        <v>8</v>
      </c>
      <c r="G321" s="34">
        <v>4</v>
      </c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</row>
    <row r="322" spans="1:58" s="13" customFormat="1" x14ac:dyDescent="0.2">
      <c r="A322" s="7" t="s">
        <v>386</v>
      </c>
      <c r="B322" s="29">
        <v>43171.462858796294</v>
      </c>
      <c r="C322" s="6" t="s">
        <v>36</v>
      </c>
      <c r="D322" s="6" t="s">
        <v>20</v>
      </c>
      <c r="E322" s="7" t="s">
        <v>1266</v>
      </c>
      <c r="F322" s="34">
        <v>29</v>
      </c>
      <c r="G322" s="34">
        <v>1</v>
      </c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</row>
    <row r="323" spans="1:58" s="13" customFormat="1" x14ac:dyDescent="0.2">
      <c r="A323" s="7" t="s">
        <v>387</v>
      </c>
      <c r="B323" s="29">
        <v>43209.374699074076</v>
      </c>
      <c r="C323" s="6" t="s">
        <v>41</v>
      </c>
      <c r="D323" s="6" t="s">
        <v>55</v>
      </c>
      <c r="E323" s="7" t="s">
        <v>1266</v>
      </c>
      <c r="F323" s="34">
        <v>3</v>
      </c>
      <c r="G323" s="34">
        <v>3</v>
      </c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</row>
    <row r="324" spans="1:58" s="13" customFormat="1" x14ac:dyDescent="0.2">
      <c r="A324" s="7" t="s">
        <v>388</v>
      </c>
      <c r="B324" s="29">
        <v>43171.453761574077</v>
      </c>
      <c r="C324" s="6" t="s">
        <v>41</v>
      </c>
      <c r="D324" s="6" t="s">
        <v>141</v>
      </c>
      <c r="E324" s="7" t="s">
        <v>1266</v>
      </c>
      <c r="F324" s="34">
        <v>70</v>
      </c>
      <c r="G324" s="34">
        <v>1</v>
      </c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</row>
    <row r="325" spans="1:58" s="13" customFormat="1" x14ac:dyDescent="0.2">
      <c r="A325" s="7" t="s">
        <v>389</v>
      </c>
      <c r="B325" s="29">
        <v>43171.457372685189</v>
      </c>
      <c r="C325" s="6" t="s">
        <v>282</v>
      </c>
      <c r="D325" s="6" t="s">
        <v>24</v>
      </c>
      <c r="E325" s="7" t="s">
        <v>1266</v>
      </c>
      <c r="F325" s="34">
        <v>1</v>
      </c>
      <c r="G325" s="34">
        <v>4</v>
      </c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</row>
    <row r="326" spans="1:58" s="13" customFormat="1" x14ac:dyDescent="0.2">
      <c r="A326" s="43" t="s">
        <v>1369</v>
      </c>
      <c r="B326" s="29">
        <v>43370.462060185186</v>
      </c>
      <c r="C326" s="6" t="s">
        <v>19</v>
      </c>
      <c r="D326" s="6" t="s">
        <v>49</v>
      </c>
      <c r="E326" s="7" t="s">
        <v>93</v>
      </c>
      <c r="F326" s="34">
        <v>0</v>
      </c>
      <c r="G326" s="34">
        <v>5</v>
      </c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</row>
    <row r="327" spans="1:58" s="13" customFormat="1" x14ac:dyDescent="0.2">
      <c r="A327" s="7" t="s">
        <v>391</v>
      </c>
      <c r="B327" s="29">
        <v>43172.564583333333</v>
      </c>
      <c r="C327" s="6" t="s">
        <v>41</v>
      </c>
      <c r="D327" s="6" t="s">
        <v>55</v>
      </c>
      <c r="E327" s="7" t="s">
        <v>1266</v>
      </c>
      <c r="F327" s="34">
        <v>4</v>
      </c>
      <c r="G327" s="34">
        <v>2</v>
      </c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</row>
    <row r="328" spans="1:58" s="13" customFormat="1" x14ac:dyDescent="0.2">
      <c r="A328" s="7" t="s">
        <v>392</v>
      </c>
      <c r="B328" s="29">
        <v>43171.3828587963</v>
      </c>
      <c r="C328" s="6" t="s">
        <v>19</v>
      </c>
      <c r="D328" s="6" t="s">
        <v>24</v>
      </c>
      <c r="E328" s="7" t="s">
        <v>1266</v>
      </c>
      <c r="F328" s="34">
        <v>30</v>
      </c>
      <c r="G328" s="34">
        <v>0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</row>
    <row r="329" spans="1:58" s="13" customFormat="1" x14ac:dyDescent="0.2">
      <c r="A329" s="7" t="s">
        <v>393</v>
      </c>
      <c r="B329" s="29">
        <v>43389.565625000003</v>
      </c>
      <c r="C329" s="6" t="s">
        <v>19</v>
      </c>
      <c r="D329" s="6" t="s">
        <v>49</v>
      </c>
      <c r="E329" s="6" t="s">
        <v>164</v>
      </c>
      <c r="F329" s="34">
        <v>24</v>
      </c>
      <c r="G329" s="34">
        <v>0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</row>
    <row r="330" spans="1:58" s="13" customFormat="1" x14ac:dyDescent="0.2">
      <c r="A330" s="7" t="s">
        <v>394</v>
      </c>
      <c r="B330" s="29">
        <v>43516.4375</v>
      </c>
      <c r="C330" s="6" t="s">
        <v>41</v>
      </c>
      <c r="D330" s="6" t="s">
        <v>55</v>
      </c>
      <c r="E330" s="6" t="s">
        <v>21</v>
      </c>
      <c r="F330" s="34">
        <v>15</v>
      </c>
      <c r="G330" s="34">
        <v>0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</row>
    <row r="331" spans="1:58" s="13" customFormat="1" x14ac:dyDescent="0.2">
      <c r="A331" s="7" t="s">
        <v>395</v>
      </c>
      <c r="B331" s="29">
        <v>43368.420486111114</v>
      </c>
      <c r="C331" s="6" t="s">
        <v>19</v>
      </c>
      <c r="D331" s="6" t="s">
        <v>111</v>
      </c>
      <c r="E331" s="6" t="s">
        <v>164</v>
      </c>
      <c r="F331" s="34">
        <v>3</v>
      </c>
      <c r="G331" s="34">
        <v>0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</row>
    <row r="332" spans="1:58" s="13" customFormat="1" x14ac:dyDescent="0.2">
      <c r="A332" s="7" t="s">
        <v>396</v>
      </c>
      <c r="B332" s="29">
        <v>43326.506076388891</v>
      </c>
      <c r="C332" s="6" t="s">
        <v>19</v>
      </c>
      <c r="D332" s="6" t="s">
        <v>37</v>
      </c>
      <c r="E332" s="6" t="s">
        <v>164</v>
      </c>
      <c r="F332" s="34">
        <v>0</v>
      </c>
      <c r="G332" s="34">
        <v>5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</row>
    <row r="333" spans="1:58" s="13" customFormat="1" x14ac:dyDescent="0.2">
      <c r="A333" s="7" t="s">
        <v>397</v>
      </c>
      <c r="B333" s="29">
        <v>43791.449791666666</v>
      </c>
      <c r="C333" s="6" t="s">
        <v>19</v>
      </c>
      <c r="D333" s="6" t="s">
        <v>24</v>
      </c>
      <c r="E333" s="6" t="s">
        <v>29</v>
      </c>
      <c r="F333" s="34">
        <v>0</v>
      </c>
      <c r="G333" s="34">
        <v>2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</row>
    <row r="334" spans="1:58" s="13" customFormat="1" x14ac:dyDescent="0.2">
      <c r="A334" s="7" t="s">
        <v>399</v>
      </c>
      <c r="B334" s="29">
        <v>43222.34375</v>
      </c>
      <c r="C334" s="6" t="s">
        <v>36</v>
      </c>
      <c r="D334" s="6" t="s">
        <v>37</v>
      </c>
      <c r="E334" s="6" t="s">
        <v>1266</v>
      </c>
      <c r="F334" s="34">
        <v>0</v>
      </c>
      <c r="G334" s="34">
        <v>5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</row>
    <row r="335" spans="1:58" s="13" customFormat="1" x14ac:dyDescent="0.2">
      <c r="A335" s="7" t="s">
        <v>398</v>
      </c>
      <c r="B335" s="29">
        <v>43171.420451388891</v>
      </c>
      <c r="C335" s="6" t="s">
        <v>36</v>
      </c>
      <c r="D335" s="6" t="s">
        <v>37</v>
      </c>
      <c r="E335" s="6" t="s">
        <v>1266</v>
      </c>
      <c r="F335" s="34">
        <v>0</v>
      </c>
      <c r="G335" s="34">
        <v>6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</row>
    <row r="336" spans="1:58" s="13" customFormat="1" x14ac:dyDescent="0.2">
      <c r="A336" s="7" t="s">
        <v>400</v>
      </c>
      <c r="B336" s="29">
        <v>43175.687222222223</v>
      </c>
      <c r="C336" s="6" t="s">
        <v>36</v>
      </c>
      <c r="D336" s="6" t="s">
        <v>37</v>
      </c>
      <c r="E336" s="6" t="s">
        <v>1266</v>
      </c>
      <c r="F336" s="34">
        <v>0</v>
      </c>
      <c r="G336" s="34">
        <v>6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</row>
    <row r="337" spans="1:58" s="13" customFormat="1" x14ac:dyDescent="0.2">
      <c r="A337" s="7" t="s">
        <v>401</v>
      </c>
      <c r="B337" s="29">
        <v>43194.418437499997</v>
      </c>
      <c r="C337" s="6" t="s">
        <v>19</v>
      </c>
      <c r="D337" s="6" t="s">
        <v>111</v>
      </c>
      <c r="E337" s="6" t="s">
        <v>1266</v>
      </c>
      <c r="F337" s="34">
        <v>1</v>
      </c>
      <c r="G337" s="34">
        <v>6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</row>
    <row r="338" spans="1:58" s="13" customFormat="1" x14ac:dyDescent="0.2">
      <c r="A338" s="7" t="s">
        <v>402</v>
      </c>
      <c r="B338" s="29">
        <v>43175.635763888888</v>
      </c>
      <c r="C338" s="6" t="s">
        <v>36</v>
      </c>
      <c r="D338" s="6" t="s">
        <v>37</v>
      </c>
      <c r="E338" s="6" t="s">
        <v>1266</v>
      </c>
      <c r="F338" s="34">
        <v>7</v>
      </c>
      <c r="G338" s="34">
        <v>2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</row>
    <row r="339" spans="1:58" s="13" customFormat="1" x14ac:dyDescent="0.2">
      <c r="A339" s="7" t="s">
        <v>403</v>
      </c>
      <c r="B339" s="29">
        <v>43992</v>
      </c>
      <c r="C339" s="6" t="s">
        <v>41</v>
      </c>
      <c r="D339" s="6" t="s">
        <v>55</v>
      </c>
      <c r="E339" s="7" t="s">
        <v>26</v>
      </c>
      <c r="F339" s="34">
        <v>2</v>
      </c>
      <c r="G339" s="34">
        <v>0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</row>
    <row r="340" spans="1:58" s="13" customFormat="1" x14ac:dyDescent="0.2">
      <c r="A340" s="7" t="s">
        <v>404</v>
      </c>
      <c r="B340" s="29">
        <v>43217.512499999997</v>
      </c>
      <c r="C340" s="6" t="s">
        <v>41</v>
      </c>
      <c r="D340" s="6" t="s">
        <v>125</v>
      </c>
      <c r="E340" s="7" t="s">
        <v>1266</v>
      </c>
      <c r="F340" s="34">
        <v>2</v>
      </c>
      <c r="G340" s="34">
        <v>5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</row>
    <row r="341" spans="1:58" s="13" customFormat="1" x14ac:dyDescent="0.2">
      <c r="A341" s="7" t="s">
        <v>405</v>
      </c>
      <c r="B341" s="29">
        <v>44270</v>
      </c>
      <c r="C341" s="6" t="s">
        <v>36</v>
      </c>
      <c r="D341" s="6" t="s">
        <v>43</v>
      </c>
      <c r="E341" s="7" t="s">
        <v>47</v>
      </c>
      <c r="F341" s="34">
        <v>1</v>
      </c>
      <c r="G341" s="34">
        <v>0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</row>
    <row r="342" spans="1:58" s="13" customFormat="1" x14ac:dyDescent="0.2">
      <c r="A342" s="33" t="s">
        <v>406</v>
      </c>
      <c r="B342" s="29">
        <v>43171.434074074074</v>
      </c>
      <c r="C342" s="6" t="s">
        <v>19</v>
      </c>
      <c r="D342" s="6" t="s">
        <v>49</v>
      </c>
      <c r="E342" s="7" t="s">
        <v>93</v>
      </c>
      <c r="F342" s="34">
        <v>0</v>
      </c>
      <c r="G342" s="34">
        <v>2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</row>
    <row r="343" spans="1:58" s="13" customFormat="1" x14ac:dyDescent="0.2">
      <c r="A343" s="7" t="s">
        <v>407</v>
      </c>
      <c r="B343" s="29">
        <v>43171.217916666668</v>
      </c>
      <c r="C343" s="6" t="s">
        <v>19</v>
      </c>
      <c r="D343" s="6" t="s">
        <v>49</v>
      </c>
      <c r="E343" s="7" t="s">
        <v>1266</v>
      </c>
      <c r="F343" s="34">
        <v>0</v>
      </c>
      <c r="G343" s="34">
        <v>6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</row>
    <row r="344" spans="1:58" s="13" customFormat="1" x14ac:dyDescent="0.2">
      <c r="A344" s="7" t="s">
        <v>408</v>
      </c>
      <c r="B344" s="29">
        <v>43187.626527777778</v>
      </c>
      <c r="C344" s="6" t="s">
        <v>41</v>
      </c>
      <c r="D344" s="6" t="s">
        <v>20</v>
      </c>
      <c r="E344" s="7" t="s">
        <v>1266</v>
      </c>
      <c r="F344" s="34">
        <v>50</v>
      </c>
      <c r="G344" s="34">
        <v>2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</row>
    <row r="345" spans="1:58" s="13" customFormat="1" x14ac:dyDescent="0.2">
      <c r="A345" s="7" t="s">
        <v>409</v>
      </c>
      <c r="B345" s="29">
        <v>43209.348506944443</v>
      </c>
      <c r="C345" s="6" t="s">
        <v>36</v>
      </c>
      <c r="D345" s="6" t="s">
        <v>37</v>
      </c>
      <c r="E345" s="7" t="s">
        <v>1266</v>
      </c>
      <c r="F345" s="34">
        <v>0</v>
      </c>
      <c r="G345" s="34">
        <v>6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</row>
    <row r="346" spans="1:58" s="13" customFormat="1" x14ac:dyDescent="0.2">
      <c r="A346" s="7" t="s">
        <v>410</v>
      </c>
      <c r="B346" s="29">
        <v>43171.447476851848</v>
      </c>
      <c r="C346" s="6" t="s">
        <v>19</v>
      </c>
      <c r="D346" s="6" t="s">
        <v>33</v>
      </c>
      <c r="E346" s="7" t="s">
        <v>1266</v>
      </c>
      <c r="F346" s="34">
        <v>3</v>
      </c>
      <c r="G346" s="34">
        <v>3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</row>
    <row r="347" spans="1:58" s="13" customFormat="1" x14ac:dyDescent="0.2">
      <c r="A347" s="7" t="s">
        <v>411</v>
      </c>
      <c r="B347" s="29">
        <v>43249.655821759261</v>
      </c>
      <c r="C347" s="6" t="s">
        <v>19</v>
      </c>
      <c r="D347" s="6" t="s">
        <v>49</v>
      </c>
      <c r="E347" s="7" t="s">
        <v>1266</v>
      </c>
      <c r="F347" s="34">
        <v>9</v>
      </c>
      <c r="G347" s="34">
        <v>2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</row>
    <row r="348" spans="1:58" s="13" customFormat="1" x14ac:dyDescent="0.2">
      <c r="A348" s="7" t="s">
        <v>412</v>
      </c>
      <c r="B348" s="29">
        <v>43476.692326388889</v>
      </c>
      <c r="C348" s="6" t="s">
        <v>19</v>
      </c>
      <c r="D348" s="6" t="s">
        <v>24</v>
      </c>
      <c r="E348" s="6" t="s">
        <v>21</v>
      </c>
      <c r="F348" s="34">
        <v>1</v>
      </c>
      <c r="G348" s="34">
        <v>3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</row>
    <row r="349" spans="1:58" s="13" customFormat="1" x14ac:dyDescent="0.2">
      <c r="A349" s="7" t="s">
        <v>413</v>
      </c>
      <c r="B349" s="29">
        <v>43564.524710648147</v>
      </c>
      <c r="C349" s="6" t="s">
        <v>19</v>
      </c>
      <c r="D349" s="6" t="s">
        <v>125</v>
      </c>
      <c r="E349" s="6" t="s">
        <v>21</v>
      </c>
      <c r="F349" s="34">
        <v>1</v>
      </c>
      <c r="G349" s="34">
        <v>3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</row>
    <row r="350" spans="1:58" s="13" customFormat="1" x14ac:dyDescent="0.2">
      <c r="A350" s="7" t="s">
        <v>414</v>
      </c>
      <c r="B350" s="29">
        <v>43171.604317129626</v>
      </c>
      <c r="C350" s="6" t="s">
        <v>19</v>
      </c>
      <c r="D350" s="6" t="s">
        <v>49</v>
      </c>
      <c r="E350" s="7" t="s">
        <v>1266</v>
      </c>
      <c r="F350" s="34">
        <v>31</v>
      </c>
      <c r="G350" s="34">
        <v>0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</row>
    <row r="351" spans="1:58" s="13" customFormat="1" x14ac:dyDescent="0.2">
      <c r="A351" s="7" t="s">
        <v>415</v>
      </c>
      <c r="B351" s="29">
        <v>43172.675219907411</v>
      </c>
      <c r="C351" s="6" t="s">
        <v>19</v>
      </c>
      <c r="D351" s="6" t="s">
        <v>33</v>
      </c>
      <c r="E351" s="7" t="s">
        <v>1266</v>
      </c>
      <c r="F351" s="34">
        <v>22</v>
      </c>
      <c r="G351" s="34">
        <v>0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</row>
    <row r="352" spans="1:58" s="13" customFormat="1" x14ac:dyDescent="0.2">
      <c r="A352" s="7" t="s">
        <v>416</v>
      </c>
      <c r="B352" s="29">
        <v>43307.621724537035</v>
      </c>
      <c r="C352" s="6" t="s">
        <v>41</v>
      </c>
      <c r="D352" s="6" t="s">
        <v>125</v>
      </c>
      <c r="E352" s="6" t="s">
        <v>164</v>
      </c>
      <c r="F352" s="34">
        <v>6</v>
      </c>
      <c r="G352" s="34">
        <v>1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</row>
    <row r="353" spans="1:58" s="13" customFormat="1" x14ac:dyDescent="0.2">
      <c r="A353" s="7" t="s">
        <v>417</v>
      </c>
      <c r="B353" s="29">
        <v>43208.66128472222</v>
      </c>
      <c r="C353" s="6" t="s">
        <v>36</v>
      </c>
      <c r="D353" s="6" t="s">
        <v>37</v>
      </c>
      <c r="E353" s="7" t="s">
        <v>1266</v>
      </c>
      <c r="F353" s="34">
        <v>3</v>
      </c>
      <c r="G353" s="34">
        <v>1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</row>
    <row r="354" spans="1:58" s="13" customFormat="1" x14ac:dyDescent="0.2">
      <c r="A354" s="7" t="s">
        <v>418</v>
      </c>
      <c r="B354" s="29">
        <v>43896</v>
      </c>
      <c r="C354" s="6" t="s">
        <v>41</v>
      </c>
      <c r="D354" s="6" t="s">
        <v>141</v>
      </c>
      <c r="E354" s="7" t="s">
        <v>26</v>
      </c>
      <c r="F354" s="34">
        <v>1</v>
      </c>
      <c r="G354" s="34">
        <v>1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</row>
    <row r="355" spans="1:58" s="13" customFormat="1" x14ac:dyDescent="0.2">
      <c r="A355" s="7" t="s">
        <v>419</v>
      </c>
      <c r="B355" s="29">
        <v>43222.595833333333</v>
      </c>
      <c r="C355" s="6" t="s">
        <v>41</v>
      </c>
      <c r="D355" s="6" t="s">
        <v>125</v>
      </c>
      <c r="E355" s="7" t="s">
        <v>1266</v>
      </c>
      <c r="F355" s="34">
        <v>20</v>
      </c>
      <c r="G355" s="34">
        <v>1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</row>
    <row r="356" spans="1:58" s="13" customFormat="1" x14ac:dyDescent="0.2">
      <c r="A356" s="7" t="s">
        <v>420</v>
      </c>
      <c r="B356" s="29">
        <v>43173.554490740738</v>
      </c>
      <c r="C356" s="6" t="s">
        <v>41</v>
      </c>
      <c r="D356" s="6" t="s">
        <v>125</v>
      </c>
      <c r="E356" s="7" t="s">
        <v>1266</v>
      </c>
      <c r="F356" s="34">
        <v>5</v>
      </c>
      <c r="G356" s="34">
        <v>3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</row>
    <row r="357" spans="1:58" s="13" customFormat="1" x14ac:dyDescent="0.2">
      <c r="A357" s="7" t="s">
        <v>421</v>
      </c>
      <c r="B357" s="29">
        <v>43217.403506944444</v>
      </c>
      <c r="C357" s="6" t="s">
        <v>36</v>
      </c>
      <c r="D357" s="7" t="s">
        <v>43</v>
      </c>
      <c r="E357" s="7" t="s">
        <v>1266</v>
      </c>
      <c r="F357" s="34">
        <v>0</v>
      </c>
      <c r="G357" s="34">
        <v>6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</row>
    <row r="358" spans="1:58" s="13" customFormat="1" x14ac:dyDescent="0.2">
      <c r="A358" s="7" t="s">
        <v>422</v>
      </c>
      <c r="B358" s="29">
        <v>43872.72519675926</v>
      </c>
      <c r="C358" s="6" t="s">
        <v>41</v>
      </c>
      <c r="D358" s="6" t="s">
        <v>20</v>
      </c>
      <c r="E358" s="6" t="s">
        <v>26</v>
      </c>
      <c r="F358" s="34">
        <v>2</v>
      </c>
      <c r="G358" s="34">
        <v>1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</row>
    <row r="359" spans="1:58" s="13" customFormat="1" x14ac:dyDescent="0.2">
      <c r="A359" s="7" t="s">
        <v>423</v>
      </c>
      <c r="B359" s="29">
        <v>43560.539270833331</v>
      </c>
      <c r="C359" s="6" t="s">
        <v>36</v>
      </c>
      <c r="D359" s="6" t="s">
        <v>43</v>
      </c>
      <c r="E359" s="7" t="s">
        <v>21</v>
      </c>
      <c r="F359" s="34">
        <v>2</v>
      </c>
      <c r="G359" s="34">
        <v>2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</row>
    <row r="360" spans="1:58" s="13" customFormat="1" x14ac:dyDescent="0.2">
      <c r="A360" s="7" t="s">
        <v>424</v>
      </c>
      <c r="B360" s="29">
        <v>43199.661261574074</v>
      </c>
      <c r="C360" s="6" t="s">
        <v>36</v>
      </c>
      <c r="D360" s="6" t="s">
        <v>39</v>
      </c>
      <c r="E360" s="7" t="s">
        <v>1266</v>
      </c>
      <c r="F360" s="34">
        <v>0</v>
      </c>
      <c r="G360" s="34">
        <v>3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</row>
    <row r="361" spans="1:58" s="13" customFormat="1" x14ac:dyDescent="0.2">
      <c r="A361" s="7" t="s">
        <v>425</v>
      </c>
      <c r="B361" s="29">
        <v>43802.585995370369</v>
      </c>
      <c r="C361" s="6" t="s">
        <v>41</v>
      </c>
      <c r="D361" s="6" t="s">
        <v>20</v>
      </c>
      <c r="E361" s="6" t="s">
        <v>29</v>
      </c>
      <c r="F361" s="34">
        <v>1</v>
      </c>
      <c r="G361" s="34">
        <v>1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</row>
    <row r="362" spans="1:58" s="13" customFormat="1" x14ac:dyDescent="0.2">
      <c r="A362" s="7" t="s">
        <v>426</v>
      </c>
      <c r="B362" s="29">
        <v>43174.440405092595</v>
      </c>
      <c r="C362" s="6" t="s">
        <v>41</v>
      </c>
      <c r="D362" s="6" t="s">
        <v>20</v>
      </c>
      <c r="E362" s="7" t="s">
        <v>1266</v>
      </c>
      <c r="F362" s="34">
        <v>0</v>
      </c>
      <c r="G362" s="34">
        <v>6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</row>
    <row r="363" spans="1:58" s="13" customFormat="1" x14ac:dyDescent="0.2">
      <c r="A363" s="7" t="s">
        <v>427</v>
      </c>
      <c r="B363" s="29">
        <v>43171.33222222222</v>
      </c>
      <c r="C363" s="6" t="s">
        <v>19</v>
      </c>
      <c r="D363" s="6" t="s">
        <v>79</v>
      </c>
      <c r="E363" s="7" t="s">
        <v>1266</v>
      </c>
      <c r="F363" s="34">
        <v>3</v>
      </c>
      <c r="G363" s="34">
        <v>4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</row>
    <row r="364" spans="1:58" s="13" customFormat="1" x14ac:dyDescent="0.2">
      <c r="A364" s="7" t="s">
        <v>428</v>
      </c>
      <c r="B364" s="29">
        <v>43175.591979166667</v>
      </c>
      <c r="C364" s="6" t="s">
        <v>86</v>
      </c>
      <c r="D364" s="6" t="s">
        <v>87</v>
      </c>
      <c r="E364" s="7" t="s">
        <v>1266</v>
      </c>
      <c r="F364" s="34">
        <v>0</v>
      </c>
      <c r="G364" s="34">
        <v>6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</row>
    <row r="365" spans="1:58" s="13" customFormat="1" x14ac:dyDescent="0.2">
      <c r="A365" s="7" t="s">
        <v>429</v>
      </c>
      <c r="B365" s="29">
        <v>43966.617349537039</v>
      </c>
      <c r="C365" s="6" t="s">
        <v>19</v>
      </c>
      <c r="D365" s="6" t="s">
        <v>31</v>
      </c>
      <c r="E365" s="6" t="s">
        <v>26</v>
      </c>
      <c r="F365" s="34">
        <v>0</v>
      </c>
      <c r="G365" s="34">
        <v>1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</row>
    <row r="366" spans="1:58" s="13" customFormat="1" x14ac:dyDescent="0.2">
      <c r="A366" s="43" t="s">
        <v>430</v>
      </c>
      <c r="B366" s="29">
        <v>43362.490624999999</v>
      </c>
      <c r="C366" s="6" t="s">
        <v>122</v>
      </c>
      <c r="D366" s="6" t="s">
        <v>20</v>
      </c>
      <c r="E366" s="6" t="s">
        <v>93</v>
      </c>
      <c r="F366" s="34">
        <v>1</v>
      </c>
      <c r="G366" s="34">
        <v>4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</row>
    <row r="367" spans="1:58" s="13" customFormat="1" x14ac:dyDescent="0.2">
      <c r="A367" s="7" t="s">
        <v>431</v>
      </c>
      <c r="B367" s="29">
        <v>43171.651759259257</v>
      </c>
      <c r="C367" s="6" t="s">
        <v>19</v>
      </c>
      <c r="D367" s="6" t="s">
        <v>97</v>
      </c>
      <c r="E367" s="7" t="s">
        <v>1266</v>
      </c>
      <c r="F367" s="34">
        <v>13</v>
      </c>
      <c r="G367" s="34">
        <v>0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</row>
    <row r="368" spans="1:58" s="13" customFormat="1" x14ac:dyDescent="0.2">
      <c r="A368" s="7" t="s">
        <v>432</v>
      </c>
      <c r="B368" s="29">
        <v>43173.378842592596</v>
      </c>
      <c r="C368" s="6" t="s">
        <v>41</v>
      </c>
      <c r="D368" s="6" t="s">
        <v>210</v>
      </c>
      <c r="E368" s="7" t="s">
        <v>1266</v>
      </c>
      <c r="F368" s="34">
        <v>44</v>
      </c>
      <c r="G368" s="34">
        <v>2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</row>
    <row r="369" spans="1:58" s="13" customFormat="1" x14ac:dyDescent="0.2">
      <c r="A369" s="7" t="s">
        <v>433</v>
      </c>
      <c r="B369" s="29">
        <v>43171.391076388885</v>
      </c>
      <c r="C369" s="6" t="s">
        <v>19</v>
      </c>
      <c r="D369" s="6" t="s">
        <v>49</v>
      </c>
      <c r="E369" s="7" t="s">
        <v>1266</v>
      </c>
      <c r="F369" s="34">
        <v>0</v>
      </c>
      <c r="G369" s="34">
        <v>5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</row>
    <row r="370" spans="1:58" s="13" customFormat="1" x14ac:dyDescent="0.2">
      <c r="A370" s="7" t="s">
        <v>434</v>
      </c>
      <c r="B370" s="29">
        <v>43171.649074074077</v>
      </c>
      <c r="C370" s="6" t="s">
        <v>41</v>
      </c>
      <c r="D370" s="6" t="s">
        <v>55</v>
      </c>
      <c r="E370" s="7" t="s">
        <v>1266</v>
      </c>
      <c r="F370" s="34">
        <v>10</v>
      </c>
      <c r="G370" s="34">
        <v>2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</row>
    <row r="371" spans="1:58" s="13" customFormat="1" x14ac:dyDescent="0.2">
      <c r="A371" s="7" t="s">
        <v>435</v>
      </c>
      <c r="B371" s="29">
        <v>43171.464074074072</v>
      </c>
      <c r="C371" s="6" t="s">
        <v>19</v>
      </c>
      <c r="D371" s="6" t="s">
        <v>49</v>
      </c>
      <c r="E371" s="7" t="s">
        <v>1266</v>
      </c>
      <c r="F371" s="34">
        <v>3</v>
      </c>
      <c r="G371" s="34">
        <v>0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</row>
    <row r="372" spans="1:58" s="13" customFormat="1" x14ac:dyDescent="0.2">
      <c r="A372" s="7" t="s">
        <v>436</v>
      </c>
      <c r="B372" s="29">
        <v>43171.456921296296</v>
      </c>
      <c r="C372" s="6" t="s">
        <v>41</v>
      </c>
      <c r="D372" s="6" t="s">
        <v>20</v>
      </c>
      <c r="E372" s="7" t="s">
        <v>1266</v>
      </c>
      <c r="F372" s="34">
        <v>28</v>
      </c>
      <c r="G372" s="34">
        <v>2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</row>
    <row r="373" spans="1:58" s="13" customFormat="1" x14ac:dyDescent="0.2">
      <c r="A373" s="7" t="s">
        <v>437</v>
      </c>
      <c r="B373" s="29">
        <v>43173.622106481482</v>
      </c>
      <c r="C373" s="6" t="s">
        <v>41</v>
      </c>
      <c r="D373" s="6" t="s">
        <v>49</v>
      </c>
      <c r="E373" s="7" t="s">
        <v>1266</v>
      </c>
      <c r="F373" s="34">
        <v>1</v>
      </c>
      <c r="G373" s="34">
        <v>5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</row>
    <row r="374" spans="1:58" s="13" customFormat="1" x14ac:dyDescent="0.2">
      <c r="A374" s="7" t="s">
        <v>438</v>
      </c>
      <c r="B374" s="29">
        <v>43180.710381944446</v>
      </c>
      <c r="C374" s="6" t="s">
        <v>19</v>
      </c>
      <c r="D374" s="6" t="s">
        <v>49</v>
      </c>
      <c r="E374" s="7" t="s">
        <v>1266</v>
      </c>
      <c r="F374" s="34">
        <v>0</v>
      </c>
      <c r="G374" s="34">
        <v>5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</row>
    <row r="375" spans="1:58" s="13" customFormat="1" x14ac:dyDescent="0.2">
      <c r="A375" s="7" t="s">
        <v>439</v>
      </c>
      <c r="B375" s="29">
        <v>43206.556435185186</v>
      </c>
      <c r="C375" s="6" t="s">
        <v>36</v>
      </c>
      <c r="D375" s="6" t="s">
        <v>49</v>
      </c>
      <c r="E375" s="7" t="s">
        <v>1266</v>
      </c>
      <c r="F375" s="34">
        <v>16</v>
      </c>
      <c r="G375" s="34">
        <v>2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</row>
    <row r="376" spans="1:58" s="13" customFormat="1" x14ac:dyDescent="0.2">
      <c r="A376" s="7" t="s">
        <v>440</v>
      </c>
      <c r="B376" s="29">
        <v>43195.669942129629</v>
      </c>
      <c r="C376" s="6" t="s">
        <v>41</v>
      </c>
      <c r="D376" s="6" t="s">
        <v>37</v>
      </c>
      <c r="E376" s="7" t="s">
        <v>1266</v>
      </c>
      <c r="F376" s="34">
        <v>0</v>
      </c>
      <c r="G376" s="34">
        <v>6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</row>
    <row r="377" spans="1:58" s="13" customFormat="1" x14ac:dyDescent="0.2">
      <c r="A377" s="7" t="s">
        <v>441</v>
      </c>
      <c r="B377" s="29">
        <v>43209</v>
      </c>
      <c r="C377" s="6" t="s">
        <v>19</v>
      </c>
      <c r="D377" s="6" t="s">
        <v>49</v>
      </c>
      <c r="E377" s="7" t="s">
        <v>1266</v>
      </c>
      <c r="F377" s="34">
        <v>4</v>
      </c>
      <c r="G377" s="34">
        <v>1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</row>
    <row r="378" spans="1:58" s="13" customFormat="1" x14ac:dyDescent="0.2">
      <c r="A378" s="7" t="s">
        <v>442</v>
      </c>
      <c r="B378" s="29">
        <v>43313.497129629628</v>
      </c>
      <c r="C378" s="6" t="s">
        <v>19</v>
      </c>
      <c r="D378" s="6" t="s">
        <v>49</v>
      </c>
      <c r="E378" s="6" t="s">
        <v>164</v>
      </c>
      <c r="F378" s="34">
        <v>0</v>
      </c>
      <c r="G378" s="34">
        <v>5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</row>
    <row r="379" spans="1:58" s="13" customFormat="1" x14ac:dyDescent="0.2">
      <c r="A379" s="7" t="s">
        <v>443</v>
      </c>
      <c r="B379" s="29">
        <v>43237.388194444444</v>
      </c>
      <c r="C379" s="6" t="s">
        <v>19</v>
      </c>
      <c r="D379" s="6" t="s">
        <v>33</v>
      </c>
      <c r="E379" s="6" t="s">
        <v>1266</v>
      </c>
      <c r="F379" s="34">
        <v>0</v>
      </c>
      <c r="G379" s="34">
        <v>5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</row>
    <row r="380" spans="1:58" s="13" customFormat="1" x14ac:dyDescent="0.2">
      <c r="A380" s="7" t="s">
        <v>444</v>
      </c>
      <c r="B380" s="29">
        <v>43171.406736111108</v>
      </c>
      <c r="C380" s="6" t="s">
        <v>19</v>
      </c>
      <c r="D380" s="6" t="s">
        <v>37</v>
      </c>
      <c r="E380" s="6" t="s">
        <v>1266</v>
      </c>
      <c r="F380" s="34">
        <v>4</v>
      </c>
      <c r="G380" s="34">
        <v>0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</row>
    <row r="381" spans="1:58" s="13" customFormat="1" x14ac:dyDescent="0.2">
      <c r="A381" s="7" t="s">
        <v>445</v>
      </c>
      <c r="B381" s="29">
        <v>43375.570613425924</v>
      </c>
      <c r="C381" s="6" t="s">
        <v>19</v>
      </c>
      <c r="D381" s="6" t="s">
        <v>70</v>
      </c>
      <c r="E381" s="6" t="s">
        <v>164</v>
      </c>
      <c r="F381" s="34">
        <v>13</v>
      </c>
      <c r="G381" s="34">
        <v>1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</row>
    <row r="382" spans="1:58" s="13" customFormat="1" x14ac:dyDescent="0.2">
      <c r="A382" s="7" t="s">
        <v>446</v>
      </c>
      <c r="B382" s="29">
        <v>43746.583912037036</v>
      </c>
      <c r="C382" s="6" t="s">
        <v>19</v>
      </c>
      <c r="D382" s="6" t="s">
        <v>49</v>
      </c>
      <c r="E382" s="6" t="s">
        <v>29</v>
      </c>
      <c r="F382" s="34">
        <v>0</v>
      </c>
      <c r="G382" s="34">
        <v>0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</row>
    <row r="383" spans="1:58" s="13" customFormat="1" x14ac:dyDescent="0.2">
      <c r="A383" s="7" t="s">
        <v>447</v>
      </c>
      <c r="B383" s="29">
        <v>43209.482662037037</v>
      </c>
      <c r="C383" s="6" t="s">
        <v>41</v>
      </c>
      <c r="D383" s="6" t="s">
        <v>55</v>
      </c>
      <c r="E383" s="7" t="s">
        <v>1266</v>
      </c>
      <c r="F383" s="34">
        <v>14</v>
      </c>
      <c r="G383" s="34">
        <v>5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</row>
    <row r="384" spans="1:58" s="13" customFormat="1" x14ac:dyDescent="0.2">
      <c r="A384" s="7" t="s">
        <v>448</v>
      </c>
      <c r="B384" s="29">
        <v>43172.684108796297</v>
      </c>
      <c r="C384" s="6" t="s">
        <v>41</v>
      </c>
      <c r="D384" s="6" t="s">
        <v>55</v>
      </c>
      <c r="E384" s="7" t="s">
        <v>1266</v>
      </c>
      <c r="F384" s="34">
        <v>12</v>
      </c>
      <c r="G384" s="34">
        <v>1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</row>
    <row r="385" spans="1:58" s="13" customFormat="1" x14ac:dyDescent="0.2">
      <c r="A385" s="7" t="s">
        <v>449</v>
      </c>
      <c r="B385" s="29">
        <v>43803.701342592591</v>
      </c>
      <c r="C385" s="6" t="s">
        <v>41</v>
      </c>
      <c r="D385" s="6" t="s">
        <v>55</v>
      </c>
      <c r="E385" s="6" t="s">
        <v>29</v>
      </c>
      <c r="F385" s="34">
        <v>0</v>
      </c>
      <c r="G385" s="34">
        <v>1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</row>
    <row r="386" spans="1:58" s="13" customFormat="1" x14ac:dyDescent="0.2">
      <c r="A386" s="7" t="s">
        <v>450</v>
      </c>
      <c r="B386" s="29">
        <v>43172.323553240742</v>
      </c>
      <c r="C386" s="6" t="s">
        <v>41</v>
      </c>
      <c r="D386" s="6" t="s">
        <v>20</v>
      </c>
      <c r="E386" s="7" t="s">
        <v>1266</v>
      </c>
      <c r="F386" s="34">
        <v>105</v>
      </c>
      <c r="G386" s="34">
        <v>0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</row>
    <row r="387" spans="1:58" s="13" customFormat="1" x14ac:dyDescent="0.2">
      <c r="A387" s="7" t="s">
        <v>451</v>
      </c>
      <c r="B387" s="29">
        <v>43186.489502314813</v>
      </c>
      <c r="C387" s="6" t="s">
        <v>19</v>
      </c>
      <c r="D387" s="6" t="s">
        <v>49</v>
      </c>
      <c r="E387" s="7" t="s">
        <v>1266</v>
      </c>
      <c r="F387" s="34">
        <v>6</v>
      </c>
      <c r="G387" s="34">
        <v>3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</row>
    <row r="388" spans="1:58" s="13" customFormat="1" x14ac:dyDescent="0.2">
      <c r="A388" s="43" t="s">
        <v>452</v>
      </c>
      <c r="B388" s="29">
        <v>43668.446331018517</v>
      </c>
      <c r="C388" s="6" t="s">
        <v>36</v>
      </c>
      <c r="D388" s="6" t="s">
        <v>210</v>
      </c>
      <c r="E388" s="6" t="s">
        <v>93</v>
      </c>
      <c r="F388" s="34">
        <v>1</v>
      </c>
      <c r="G388" s="34">
        <v>1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</row>
    <row r="389" spans="1:58" s="13" customFormat="1" x14ac:dyDescent="0.2">
      <c r="A389" s="7" t="s">
        <v>453</v>
      </c>
      <c r="B389" s="29">
        <v>43215.526805555557</v>
      </c>
      <c r="C389" s="6" t="s">
        <v>86</v>
      </c>
      <c r="D389" s="6" t="s">
        <v>87</v>
      </c>
      <c r="E389" s="7" t="s">
        <v>1266</v>
      </c>
      <c r="F389" s="34">
        <v>1</v>
      </c>
      <c r="G389" s="34">
        <v>4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</row>
    <row r="390" spans="1:58" s="13" customFormat="1" x14ac:dyDescent="0.2">
      <c r="A390" s="7" t="s">
        <v>454</v>
      </c>
      <c r="B390" s="29">
        <v>43180</v>
      </c>
      <c r="C390" s="6" t="s">
        <v>19</v>
      </c>
      <c r="D390" s="6" t="s">
        <v>49</v>
      </c>
      <c r="E390" s="7" t="s">
        <v>1266</v>
      </c>
      <c r="F390" s="34">
        <v>7</v>
      </c>
      <c r="G390" s="34">
        <v>3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</row>
    <row r="391" spans="1:58" s="13" customFormat="1" x14ac:dyDescent="0.2">
      <c r="A391" s="7" t="s">
        <v>455</v>
      </c>
      <c r="B391" s="29">
        <v>43258.393807870372</v>
      </c>
      <c r="C391" s="6" t="s">
        <v>19</v>
      </c>
      <c r="D391" s="6" t="s">
        <v>24</v>
      </c>
      <c r="E391" s="7" t="s">
        <v>1266</v>
      </c>
      <c r="F391" s="34">
        <v>4</v>
      </c>
      <c r="G391" s="34">
        <v>4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</row>
    <row r="392" spans="1:58" s="13" customFormat="1" x14ac:dyDescent="0.2">
      <c r="A392" s="7" t="s">
        <v>456</v>
      </c>
      <c r="B392" s="29">
        <v>43397.659502314818</v>
      </c>
      <c r="C392" s="6" t="s">
        <v>19</v>
      </c>
      <c r="D392" s="6" t="s">
        <v>97</v>
      </c>
      <c r="E392" s="6" t="s">
        <v>164</v>
      </c>
      <c r="F392" s="34">
        <v>3</v>
      </c>
      <c r="G392" s="34">
        <v>3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</row>
    <row r="393" spans="1:58" s="13" customFormat="1" x14ac:dyDescent="0.2">
      <c r="A393" s="7" t="s">
        <v>457</v>
      </c>
      <c r="B393" s="29">
        <v>43474.403495370374</v>
      </c>
      <c r="C393" s="6" t="s">
        <v>19</v>
      </c>
      <c r="D393" s="6" t="s">
        <v>24</v>
      </c>
      <c r="E393" s="6" t="s">
        <v>21</v>
      </c>
      <c r="F393" s="34">
        <v>1</v>
      </c>
      <c r="G393" s="34">
        <v>3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</row>
    <row r="394" spans="1:58" s="13" customFormat="1" x14ac:dyDescent="0.2">
      <c r="A394" s="29" t="s">
        <v>458</v>
      </c>
      <c r="B394" s="29">
        <v>43229.580543981479</v>
      </c>
      <c r="C394" s="6" t="s">
        <v>36</v>
      </c>
      <c r="D394" s="6" t="s">
        <v>168</v>
      </c>
      <c r="E394" s="6" t="s">
        <v>1266</v>
      </c>
      <c r="F394" s="34">
        <v>1</v>
      </c>
      <c r="G394" s="34">
        <v>1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</row>
    <row r="395" spans="1:58" s="13" customFormat="1" x14ac:dyDescent="0.2">
      <c r="A395" s="36" t="s">
        <v>459</v>
      </c>
      <c r="B395" s="29">
        <v>43174.684699074074</v>
      </c>
      <c r="C395" s="6" t="s">
        <v>19</v>
      </c>
      <c r="D395" s="6" t="s">
        <v>49</v>
      </c>
      <c r="E395" s="7" t="s">
        <v>1266</v>
      </c>
      <c r="F395" s="34">
        <v>5</v>
      </c>
      <c r="G395" s="34">
        <v>3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</row>
    <row r="396" spans="1:58" s="13" customFormat="1" x14ac:dyDescent="0.2">
      <c r="A396" s="7" t="s">
        <v>460</v>
      </c>
      <c r="B396" s="29">
        <v>43174.951550925929</v>
      </c>
      <c r="C396" s="6" t="s">
        <v>41</v>
      </c>
      <c r="D396" s="6" t="s">
        <v>20</v>
      </c>
      <c r="E396" s="7" t="s">
        <v>1266</v>
      </c>
      <c r="F396" s="34">
        <v>4</v>
      </c>
      <c r="G396" s="34">
        <v>2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</row>
    <row r="397" spans="1:58" s="13" customFormat="1" x14ac:dyDescent="0.2">
      <c r="A397" s="7" t="s">
        <v>461</v>
      </c>
      <c r="B397" s="29">
        <v>43335.474907407406</v>
      </c>
      <c r="C397" s="6" t="s">
        <v>41</v>
      </c>
      <c r="D397" s="6" t="s">
        <v>55</v>
      </c>
      <c r="E397" s="6" t="s">
        <v>164</v>
      </c>
      <c r="F397" s="34">
        <v>5</v>
      </c>
      <c r="G397" s="34">
        <v>3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</row>
    <row r="398" spans="1:58" s="13" customFormat="1" x14ac:dyDescent="0.2">
      <c r="A398" s="7" t="s">
        <v>462</v>
      </c>
      <c r="B398" s="29">
        <v>43185</v>
      </c>
      <c r="C398" s="6" t="s">
        <v>19</v>
      </c>
      <c r="D398" s="6" t="s">
        <v>70</v>
      </c>
      <c r="E398" s="7" t="s">
        <v>1266</v>
      </c>
      <c r="F398" s="34">
        <v>1</v>
      </c>
      <c r="G398" s="34">
        <v>5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</row>
    <row r="399" spans="1:58" s="13" customFormat="1" x14ac:dyDescent="0.2">
      <c r="A399" s="7" t="s">
        <v>463</v>
      </c>
      <c r="B399" s="29">
        <v>43616.430995370371</v>
      </c>
      <c r="C399" s="6" t="s">
        <v>19</v>
      </c>
      <c r="D399" s="6" t="s">
        <v>58</v>
      </c>
      <c r="E399" s="6" t="s">
        <v>21</v>
      </c>
      <c r="F399" s="34">
        <v>6</v>
      </c>
      <c r="G399" s="34">
        <v>0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</row>
    <row r="400" spans="1:58" s="13" customFormat="1" x14ac:dyDescent="0.2">
      <c r="A400" s="7" t="s">
        <v>464</v>
      </c>
      <c r="B400" s="29">
        <v>43178.586284722223</v>
      </c>
      <c r="C400" s="6" t="s">
        <v>86</v>
      </c>
      <c r="D400" s="6" t="s">
        <v>87</v>
      </c>
      <c r="E400" s="7" t="s">
        <v>1266</v>
      </c>
      <c r="F400" s="34">
        <v>19</v>
      </c>
      <c r="G400" s="34">
        <v>0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</row>
    <row r="401" spans="1:58" s="13" customFormat="1" x14ac:dyDescent="0.2">
      <c r="A401" s="7" t="s">
        <v>465</v>
      </c>
      <c r="B401" s="29">
        <v>43237.5544212963</v>
      </c>
      <c r="C401" s="6" t="s">
        <v>36</v>
      </c>
      <c r="D401" s="6" t="s">
        <v>28</v>
      </c>
      <c r="E401" s="7" t="s">
        <v>1266</v>
      </c>
      <c r="F401" s="34">
        <v>6</v>
      </c>
      <c r="G401" s="34">
        <v>3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</row>
    <row r="402" spans="1:58" s="13" customFormat="1" x14ac:dyDescent="0.2">
      <c r="A402" s="7" t="s">
        <v>466</v>
      </c>
      <c r="B402" s="29">
        <v>43173.441562499997</v>
      </c>
      <c r="C402" s="6" t="s">
        <v>36</v>
      </c>
      <c r="D402" s="6" t="s">
        <v>125</v>
      </c>
      <c r="E402" s="7" t="s">
        <v>1266</v>
      </c>
      <c r="F402" s="34">
        <v>9</v>
      </c>
      <c r="G402" s="34">
        <v>4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</row>
    <row r="403" spans="1:58" s="13" customFormat="1" x14ac:dyDescent="0.2">
      <c r="A403" s="7" t="s">
        <v>467</v>
      </c>
      <c r="B403" s="29">
        <v>43171.691516203704</v>
      </c>
      <c r="C403" s="6" t="s">
        <v>41</v>
      </c>
      <c r="D403" s="6" t="s">
        <v>20</v>
      </c>
      <c r="E403" s="7" t="s">
        <v>1266</v>
      </c>
      <c r="F403" s="34">
        <v>0</v>
      </c>
      <c r="G403" s="34">
        <v>5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</row>
    <row r="404" spans="1:58" s="13" customFormat="1" x14ac:dyDescent="0.2">
      <c r="A404" s="7" t="s">
        <v>468</v>
      </c>
      <c r="B404" s="29">
        <v>43171.574097222219</v>
      </c>
      <c r="C404" s="6" t="s">
        <v>19</v>
      </c>
      <c r="D404" s="6" t="s">
        <v>125</v>
      </c>
      <c r="E404" s="7" t="s">
        <v>1266</v>
      </c>
      <c r="F404" s="34">
        <v>20</v>
      </c>
      <c r="G404" s="34">
        <v>0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</row>
    <row r="405" spans="1:58" s="13" customFormat="1" x14ac:dyDescent="0.2">
      <c r="A405" s="43" t="s">
        <v>469</v>
      </c>
      <c r="B405" s="29">
        <v>43712</v>
      </c>
      <c r="C405" s="6" t="s">
        <v>36</v>
      </c>
      <c r="D405" s="6" t="s">
        <v>70</v>
      </c>
      <c r="E405" s="6" t="s">
        <v>93</v>
      </c>
      <c r="F405" s="34">
        <v>1</v>
      </c>
      <c r="G405" s="34">
        <v>1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</row>
    <row r="406" spans="1:58" s="13" customFormat="1" x14ac:dyDescent="0.2">
      <c r="A406" s="43" t="s">
        <v>470</v>
      </c>
      <c r="B406" s="29">
        <v>43277.640393518515</v>
      </c>
      <c r="C406" s="6" t="s">
        <v>41</v>
      </c>
      <c r="D406" s="6" t="s">
        <v>58</v>
      </c>
      <c r="E406" s="6" t="s">
        <v>93</v>
      </c>
      <c r="F406" s="34">
        <v>5</v>
      </c>
      <c r="G406" s="34">
        <v>1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</row>
    <row r="407" spans="1:58" s="13" customFormat="1" x14ac:dyDescent="0.2">
      <c r="A407" s="7" t="s">
        <v>471</v>
      </c>
      <c r="B407" s="29">
        <v>43753.565532407411</v>
      </c>
      <c r="C407" s="6" t="s">
        <v>19</v>
      </c>
      <c r="D407" s="6" t="s">
        <v>24</v>
      </c>
      <c r="E407" s="6" t="s">
        <v>29</v>
      </c>
      <c r="F407" s="34">
        <v>0</v>
      </c>
      <c r="G407" s="34">
        <v>3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</row>
    <row r="408" spans="1:58" s="13" customFormat="1" x14ac:dyDescent="0.2">
      <c r="A408" s="7" t="s">
        <v>472</v>
      </c>
      <c r="B408" s="29">
        <v>43171.469050925924</v>
      </c>
      <c r="C408" s="6" t="s">
        <v>36</v>
      </c>
      <c r="D408" s="6" t="s">
        <v>37</v>
      </c>
      <c r="E408" s="7" t="s">
        <v>1266</v>
      </c>
      <c r="F408" s="34">
        <v>6</v>
      </c>
      <c r="G408" s="34">
        <v>1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</row>
    <row r="409" spans="1:58" s="13" customFormat="1" x14ac:dyDescent="0.2">
      <c r="A409" s="43" t="s">
        <v>473</v>
      </c>
      <c r="B409" s="29">
        <v>43175.348460648151</v>
      </c>
      <c r="C409" s="6" t="s">
        <v>19</v>
      </c>
      <c r="D409" s="6" t="s">
        <v>33</v>
      </c>
      <c r="E409" s="7" t="s">
        <v>93</v>
      </c>
      <c r="F409" s="34">
        <v>7</v>
      </c>
      <c r="G409" s="34">
        <v>2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</row>
    <row r="410" spans="1:58" s="13" customFormat="1" x14ac:dyDescent="0.2">
      <c r="A410" s="7" t="s">
        <v>474</v>
      </c>
      <c r="B410" s="29">
        <v>43235.440057870372</v>
      </c>
      <c r="C410" s="6" t="s">
        <v>282</v>
      </c>
      <c r="D410" s="6" t="s">
        <v>24</v>
      </c>
      <c r="E410" s="7" t="s">
        <v>1266</v>
      </c>
      <c r="F410" s="34">
        <v>3</v>
      </c>
      <c r="G410" s="34">
        <v>4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</row>
    <row r="411" spans="1:58" s="13" customFormat="1" x14ac:dyDescent="0.2">
      <c r="A411" s="7" t="s">
        <v>475</v>
      </c>
      <c r="B411" s="29">
        <v>43185.654479166667</v>
      </c>
      <c r="C411" s="6" t="s">
        <v>282</v>
      </c>
      <c r="D411" s="6" t="s">
        <v>24</v>
      </c>
      <c r="E411" s="7" t="s">
        <v>1266</v>
      </c>
      <c r="F411" s="34">
        <v>2</v>
      </c>
      <c r="G411" s="34">
        <v>4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</row>
    <row r="412" spans="1:58" s="13" customFormat="1" x14ac:dyDescent="0.2">
      <c r="A412" s="7" t="s">
        <v>476</v>
      </c>
      <c r="B412" s="29">
        <v>43185.489351851851</v>
      </c>
      <c r="C412" s="6" t="s">
        <v>19</v>
      </c>
      <c r="D412" s="6" t="s">
        <v>33</v>
      </c>
      <c r="E412" s="7" t="s">
        <v>1266</v>
      </c>
      <c r="F412" s="34">
        <v>10</v>
      </c>
      <c r="G412" s="34">
        <v>2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</row>
    <row r="413" spans="1:58" s="13" customFormat="1" x14ac:dyDescent="0.2">
      <c r="A413" s="7" t="s">
        <v>477</v>
      </c>
      <c r="B413" s="29">
        <v>43179.333634259259</v>
      </c>
      <c r="C413" s="6" t="s">
        <v>41</v>
      </c>
      <c r="D413" s="6" t="s">
        <v>37</v>
      </c>
      <c r="E413" s="7" t="s">
        <v>1266</v>
      </c>
      <c r="F413" s="34">
        <v>1</v>
      </c>
      <c r="G413" s="34">
        <v>4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</row>
    <row r="414" spans="1:58" s="13" customFormat="1" x14ac:dyDescent="0.2">
      <c r="A414" s="7" t="s">
        <v>478</v>
      </c>
      <c r="B414" s="29">
        <v>43171.54310185185</v>
      </c>
      <c r="C414" s="6" t="s">
        <v>36</v>
      </c>
      <c r="D414" s="6" t="s">
        <v>1371</v>
      </c>
      <c r="E414" s="7" t="s">
        <v>1266</v>
      </c>
      <c r="F414" s="34">
        <v>63</v>
      </c>
      <c r="G414" s="34">
        <v>3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</row>
    <row r="415" spans="1:58" s="13" customFormat="1" x14ac:dyDescent="0.2">
      <c r="A415" s="7" t="s">
        <v>479</v>
      </c>
      <c r="B415" s="29">
        <v>43175.4530787037</v>
      </c>
      <c r="C415" s="6" t="s">
        <v>19</v>
      </c>
      <c r="D415" s="6" t="s">
        <v>53</v>
      </c>
      <c r="E415" s="7" t="s">
        <v>1266</v>
      </c>
      <c r="F415" s="34">
        <v>0</v>
      </c>
      <c r="G415" s="34">
        <v>6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</row>
    <row r="416" spans="1:58" s="13" customFormat="1" x14ac:dyDescent="0.2">
      <c r="A416" s="7" t="s">
        <v>480</v>
      </c>
      <c r="B416" s="29">
        <v>43474.43712962963</v>
      </c>
      <c r="C416" s="6" t="s">
        <v>19</v>
      </c>
      <c r="D416" s="6" t="s">
        <v>49</v>
      </c>
      <c r="E416" s="6" t="s">
        <v>21</v>
      </c>
      <c r="F416" s="34">
        <v>1</v>
      </c>
      <c r="G416" s="34">
        <v>3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</row>
    <row r="417" spans="1:58" s="13" customFormat="1" x14ac:dyDescent="0.2">
      <c r="A417" s="7" t="s">
        <v>481</v>
      </c>
      <c r="B417" s="29">
        <v>43172.725868055553</v>
      </c>
      <c r="C417" s="6" t="s">
        <v>36</v>
      </c>
      <c r="D417" s="6" t="s">
        <v>79</v>
      </c>
      <c r="E417" s="7" t="s">
        <v>1266</v>
      </c>
      <c r="F417" s="34">
        <v>27</v>
      </c>
      <c r="G417" s="34">
        <v>1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</row>
    <row r="418" spans="1:58" s="13" customFormat="1" x14ac:dyDescent="0.2">
      <c r="A418" s="7" t="s">
        <v>482</v>
      </c>
      <c r="B418" s="29">
        <v>43172.507662037038</v>
      </c>
      <c r="C418" s="6" t="s">
        <v>41</v>
      </c>
      <c r="D418" s="6" t="s">
        <v>20</v>
      </c>
      <c r="E418" s="7" t="s">
        <v>1266</v>
      </c>
      <c r="F418" s="34">
        <v>6</v>
      </c>
      <c r="G418" s="34">
        <v>3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</row>
    <row r="419" spans="1:58" s="13" customFormat="1" x14ac:dyDescent="0.2">
      <c r="A419" s="33" t="s">
        <v>483</v>
      </c>
      <c r="B419" s="29">
        <v>43304.56</v>
      </c>
      <c r="C419" s="6" t="s">
        <v>19</v>
      </c>
      <c r="D419" s="6" t="s">
        <v>49</v>
      </c>
      <c r="E419" s="6" t="s">
        <v>93</v>
      </c>
      <c r="F419" s="34">
        <v>0</v>
      </c>
      <c r="G419" s="34">
        <v>3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</row>
    <row r="420" spans="1:58" s="13" customFormat="1" x14ac:dyDescent="0.2">
      <c r="A420" s="7" t="s">
        <v>484</v>
      </c>
      <c r="B420" s="29">
        <v>43182.634039351855</v>
      </c>
      <c r="C420" s="6" t="s">
        <v>19</v>
      </c>
      <c r="D420" s="6" t="s">
        <v>33</v>
      </c>
      <c r="E420" s="7" t="s">
        <v>1266</v>
      </c>
      <c r="F420" s="34">
        <v>1</v>
      </c>
      <c r="G420" s="34">
        <v>5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</row>
    <row r="421" spans="1:58" s="13" customFormat="1" x14ac:dyDescent="0.2">
      <c r="A421" s="7" t="s">
        <v>485</v>
      </c>
      <c r="B421" s="29">
        <v>43222.598032407404</v>
      </c>
      <c r="C421" s="6" t="s">
        <v>36</v>
      </c>
      <c r="D421" s="6" t="s">
        <v>37</v>
      </c>
      <c r="E421" s="7" t="s">
        <v>1266</v>
      </c>
      <c r="F421" s="34">
        <v>0</v>
      </c>
      <c r="G421" s="34">
        <v>6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</row>
    <row r="422" spans="1:58" s="13" customFormat="1" x14ac:dyDescent="0.2">
      <c r="A422" s="43" t="s">
        <v>486</v>
      </c>
      <c r="B422" s="29">
        <v>43171.473541666666</v>
      </c>
      <c r="C422" s="6" t="s">
        <v>36</v>
      </c>
      <c r="D422" s="6" t="s">
        <v>46</v>
      </c>
      <c r="E422" s="7" t="s">
        <v>93</v>
      </c>
      <c r="F422" s="34">
        <v>0</v>
      </c>
      <c r="G422" s="34">
        <v>6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</row>
    <row r="423" spans="1:58" s="13" customFormat="1" x14ac:dyDescent="0.2">
      <c r="A423" s="7" t="s">
        <v>487</v>
      </c>
      <c r="B423" s="29">
        <v>43171.476597222223</v>
      </c>
      <c r="C423" s="6" t="s">
        <v>19</v>
      </c>
      <c r="D423" s="6" t="s">
        <v>24</v>
      </c>
      <c r="E423" s="7" t="s">
        <v>1266</v>
      </c>
      <c r="F423" s="34">
        <v>1</v>
      </c>
      <c r="G423" s="34">
        <v>5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</row>
    <row r="424" spans="1:58" s="13" customFormat="1" x14ac:dyDescent="0.2">
      <c r="A424" s="7" t="s">
        <v>488</v>
      </c>
      <c r="B424" s="29">
        <v>43266.512662037036</v>
      </c>
      <c r="C424" s="6" t="s">
        <v>19</v>
      </c>
      <c r="D424" s="6" t="s">
        <v>125</v>
      </c>
      <c r="E424" s="6" t="s">
        <v>164</v>
      </c>
      <c r="F424" s="34">
        <v>0</v>
      </c>
      <c r="G424" s="34">
        <v>3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</row>
    <row r="425" spans="1:58" s="13" customFormat="1" x14ac:dyDescent="0.2">
      <c r="A425" s="7" t="s">
        <v>489</v>
      </c>
      <c r="B425" s="29">
        <v>43188.661770833336</v>
      </c>
      <c r="C425" s="6" t="s">
        <v>36</v>
      </c>
      <c r="D425" s="6" t="s">
        <v>33</v>
      </c>
      <c r="E425" s="7" t="s">
        <v>1266</v>
      </c>
      <c r="F425" s="34">
        <v>6</v>
      </c>
      <c r="G425" s="34">
        <v>1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</row>
    <row r="426" spans="1:58" s="13" customFormat="1" x14ac:dyDescent="0.2">
      <c r="A426" s="7" t="s">
        <v>490</v>
      </c>
      <c r="B426" s="29">
        <v>43176</v>
      </c>
      <c r="C426" s="6" t="s">
        <v>41</v>
      </c>
      <c r="D426" s="6" t="s">
        <v>58</v>
      </c>
      <c r="E426" s="7" t="s">
        <v>21</v>
      </c>
      <c r="F426" s="34">
        <v>69</v>
      </c>
      <c r="G426" s="34">
        <v>0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</row>
    <row r="427" spans="1:58" s="13" customFormat="1" x14ac:dyDescent="0.2">
      <c r="A427" s="7" t="s">
        <v>491</v>
      </c>
      <c r="B427" s="29">
        <v>43613.597280092596</v>
      </c>
      <c r="C427" s="6" t="s">
        <v>19</v>
      </c>
      <c r="D427" s="6" t="s">
        <v>24</v>
      </c>
      <c r="E427" s="6" t="s">
        <v>21</v>
      </c>
      <c r="F427" s="34">
        <v>2</v>
      </c>
      <c r="G427" s="34">
        <v>3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</row>
    <row r="428" spans="1:58" s="13" customFormat="1" x14ac:dyDescent="0.2">
      <c r="A428" s="7" t="s">
        <v>492</v>
      </c>
      <c r="B428" s="29">
        <v>43185.506030092591</v>
      </c>
      <c r="C428" s="6" t="s">
        <v>41</v>
      </c>
      <c r="D428" s="6" t="s">
        <v>20</v>
      </c>
      <c r="E428" s="7" t="s">
        <v>1266</v>
      </c>
      <c r="F428" s="34">
        <v>3</v>
      </c>
      <c r="G428" s="34">
        <v>4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</row>
    <row r="429" spans="1:58" s="13" customFormat="1" x14ac:dyDescent="0.2">
      <c r="A429" s="7" t="s">
        <v>493</v>
      </c>
      <c r="B429" s="29">
        <v>43609.373356481483</v>
      </c>
      <c r="C429" s="6" t="s">
        <v>19</v>
      </c>
      <c r="D429" s="6" t="s">
        <v>24</v>
      </c>
      <c r="E429" s="6" t="s">
        <v>21</v>
      </c>
      <c r="F429" s="34">
        <v>0</v>
      </c>
      <c r="G429" s="34">
        <v>4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</row>
    <row r="430" spans="1:58" s="13" customFormat="1" x14ac:dyDescent="0.2">
      <c r="A430" s="7" t="s">
        <v>494</v>
      </c>
      <c r="B430" s="29">
        <v>43171.462233796294</v>
      </c>
      <c r="C430" s="6" t="s">
        <v>41</v>
      </c>
      <c r="D430" s="6" t="s">
        <v>64</v>
      </c>
      <c r="E430" s="7" t="s">
        <v>1266</v>
      </c>
      <c r="F430" s="34">
        <v>1</v>
      </c>
      <c r="G430" s="34">
        <v>4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</row>
    <row r="431" spans="1:58" s="13" customFormat="1" x14ac:dyDescent="0.2">
      <c r="A431" s="7" t="s">
        <v>495</v>
      </c>
      <c r="B431" s="29">
        <v>43175.440937500003</v>
      </c>
      <c r="C431" s="6" t="s">
        <v>41</v>
      </c>
      <c r="D431" s="6" t="s">
        <v>58</v>
      </c>
      <c r="E431" s="7" t="s">
        <v>1266</v>
      </c>
      <c r="F431" s="34">
        <v>8</v>
      </c>
      <c r="G431" s="34">
        <v>1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</row>
    <row r="432" spans="1:58" s="13" customFormat="1" x14ac:dyDescent="0.2">
      <c r="A432" s="7" t="s">
        <v>496</v>
      </c>
      <c r="B432" s="29">
        <v>43202.62128472222</v>
      </c>
      <c r="C432" s="6" t="s">
        <v>19</v>
      </c>
      <c r="D432" s="6" t="s">
        <v>33</v>
      </c>
      <c r="E432" s="7" t="s">
        <v>1266</v>
      </c>
      <c r="F432" s="34">
        <v>1</v>
      </c>
      <c r="G432" s="34">
        <v>5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</row>
    <row r="433" spans="1:58" s="13" customFormat="1" x14ac:dyDescent="0.2">
      <c r="A433" s="7" t="s">
        <v>497</v>
      </c>
      <c r="B433" s="29">
        <v>43173.657835648148</v>
      </c>
      <c r="C433" s="6" t="s">
        <v>36</v>
      </c>
      <c r="D433" s="7" t="s">
        <v>43</v>
      </c>
      <c r="E433" s="7" t="s">
        <v>1266</v>
      </c>
      <c r="F433" s="34">
        <v>1</v>
      </c>
      <c r="G433" s="34">
        <v>4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</row>
    <row r="434" spans="1:58" s="13" customFormat="1" x14ac:dyDescent="0.2">
      <c r="A434" s="7" t="s">
        <v>498</v>
      </c>
      <c r="B434" s="29">
        <v>43172.442037037035</v>
      </c>
      <c r="C434" s="6" t="s">
        <v>19</v>
      </c>
      <c r="D434" s="6" t="s">
        <v>24</v>
      </c>
      <c r="E434" s="7" t="s">
        <v>1266</v>
      </c>
      <c r="F434" s="34">
        <v>7</v>
      </c>
      <c r="G434" s="34">
        <v>2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</row>
    <row r="435" spans="1:58" s="13" customFormat="1" x14ac:dyDescent="0.2">
      <c r="A435" s="7" t="s">
        <v>499</v>
      </c>
      <c r="B435" s="29">
        <v>43342.413402777776</v>
      </c>
      <c r="C435" s="6" t="s">
        <v>41</v>
      </c>
      <c r="D435" s="6" t="s">
        <v>20</v>
      </c>
      <c r="E435" s="6" t="s">
        <v>1266</v>
      </c>
      <c r="F435" s="34">
        <v>15</v>
      </c>
      <c r="G435" s="34">
        <v>1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</row>
    <row r="436" spans="1:58" s="13" customFormat="1" x14ac:dyDescent="0.2">
      <c r="A436" s="7" t="s">
        <v>500</v>
      </c>
      <c r="B436" s="29">
        <v>43473.397557870368</v>
      </c>
      <c r="C436" s="6" t="s">
        <v>41</v>
      </c>
      <c r="D436" s="6" t="s">
        <v>55</v>
      </c>
      <c r="E436" s="6" t="s">
        <v>21</v>
      </c>
      <c r="F436" s="34">
        <v>49</v>
      </c>
      <c r="G436" s="34">
        <v>1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</row>
    <row r="437" spans="1:58" s="13" customFormat="1" x14ac:dyDescent="0.2">
      <c r="A437" s="7" t="s">
        <v>501</v>
      </c>
      <c r="B437" s="29">
        <v>43472</v>
      </c>
      <c r="C437" s="6" t="s">
        <v>66</v>
      </c>
      <c r="D437" s="6" t="s">
        <v>46</v>
      </c>
      <c r="E437" s="6" t="s">
        <v>21</v>
      </c>
      <c r="F437" s="34">
        <v>1</v>
      </c>
      <c r="G437" s="34">
        <v>3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</row>
    <row r="438" spans="1:58" s="13" customFormat="1" x14ac:dyDescent="0.2">
      <c r="A438" s="7" t="s">
        <v>502</v>
      </c>
      <c r="B438" s="29">
        <v>43550.349780092591</v>
      </c>
      <c r="C438" s="6" t="s">
        <v>41</v>
      </c>
      <c r="D438" s="7" t="s">
        <v>43</v>
      </c>
      <c r="E438" s="6" t="s">
        <v>21</v>
      </c>
      <c r="F438" s="34">
        <v>0</v>
      </c>
      <c r="G438" s="34">
        <v>4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</row>
    <row r="439" spans="1:58" s="13" customFormat="1" x14ac:dyDescent="0.2">
      <c r="A439" s="7" t="s">
        <v>503</v>
      </c>
      <c r="B439" s="29">
        <v>43171.565150462964</v>
      </c>
      <c r="C439" s="6" t="s">
        <v>19</v>
      </c>
      <c r="D439" s="6" t="s">
        <v>28</v>
      </c>
      <c r="E439" s="7" t="s">
        <v>1266</v>
      </c>
      <c r="F439" s="34">
        <v>9</v>
      </c>
      <c r="G439" s="34">
        <v>3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</row>
    <row r="440" spans="1:58" s="13" customFormat="1" x14ac:dyDescent="0.2">
      <c r="A440" s="7" t="s">
        <v>504</v>
      </c>
      <c r="B440" s="29">
        <v>43457.878449074073</v>
      </c>
      <c r="C440" s="6" t="s">
        <v>41</v>
      </c>
      <c r="D440" s="6" t="s">
        <v>168</v>
      </c>
      <c r="E440" s="6" t="s">
        <v>21</v>
      </c>
      <c r="F440" s="34">
        <v>0</v>
      </c>
      <c r="G440" s="34">
        <v>4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</row>
    <row r="441" spans="1:58" s="13" customFormat="1" x14ac:dyDescent="0.2">
      <c r="A441" s="7" t="s">
        <v>505</v>
      </c>
      <c r="B441" s="29">
        <v>43185.377002314817</v>
      </c>
      <c r="C441" s="6" t="s">
        <v>19</v>
      </c>
      <c r="D441" s="6" t="s">
        <v>31</v>
      </c>
      <c r="E441" s="7" t="s">
        <v>1266</v>
      </c>
      <c r="F441" s="34">
        <v>14</v>
      </c>
      <c r="G441" s="34">
        <v>0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</row>
    <row r="442" spans="1:58" s="13" customFormat="1" x14ac:dyDescent="0.2">
      <c r="A442" s="7" t="s">
        <v>506</v>
      </c>
      <c r="B442" s="29">
        <v>44159</v>
      </c>
      <c r="C442" s="6" t="s">
        <v>282</v>
      </c>
      <c r="D442" s="6" t="s">
        <v>24</v>
      </c>
      <c r="E442" s="7" t="s">
        <v>59</v>
      </c>
      <c r="F442" s="34">
        <v>6</v>
      </c>
      <c r="G442" s="34">
        <v>0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</row>
    <row r="443" spans="1:58" s="13" customFormat="1" x14ac:dyDescent="0.2">
      <c r="A443" s="7" t="s">
        <v>507</v>
      </c>
      <c r="B443" s="29">
        <v>43171.640648148146</v>
      </c>
      <c r="C443" s="6" t="s">
        <v>41</v>
      </c>
      <c r="D443" s="6" t="s">
        <v>125</v>
      </c>
      <c r="E443" s="7" t="s">
        <v>1266</v>
      </c>
      <c r="F443" s="34">
        <v>4</v>
      </c>
      <c r="G443" s="34">
        <v>3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</row>
    <row r="444" spans="1:58" s="13" customFormat="1" x14ac:dyDescent="0.2">
      <c r="A444" s="7" t="s">
        <v>508</v>
      </c>
      <c r="B444" s="29">
        <v>43194.407731481479</v>
      </c>
      <c r="C444" s="6" t="s">
        <v>19</v>
      </c>
      <c r="D444" s="6" t="s">
        <v>111</v>
      </c>
      <c r="E444" s="7" t="s">
        <v>1266</v>
      </c>
      <c r="F444" s="34">
        <v>0</v>
      </c>
      <c r="G444" s="34">
        <v>5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</row>
    <row r="445" spans="1:58" s="13" customFormat="1" x14ac:dyDescent="0.2">
      <c r="A445" s="7" t="s">
        <v>509</v>
      </c>
      <c r="B445" s="29">
        <v>43179.596921296295</v>
      </c>
      <c r="C445" s="6" t="s">
        <v>19</v>
      </c>
      <c r="D445" s="6" t="s">
        <v>111</v>
      </c>
      <c r="E445" s="7" t="s">
        <v>1266</v>
      </c>
      <c r="F445" s="34">
        <v>6</v>
      </c>
      <c r="G445" s="34">
        <v>3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</row>
    <row r="446" spans="1:58" s="13" customFormat="1" x14ac:dyDescent="0.2">
      <c r="A446" s="7" t="s">
        <v>510</v>
      </c>
      <c r="B446" s="29">
        <v>43228.65115740741</v>
      </c>
      <c r="C446" s="6" t="s">
        <v>36</v>
      </c>
      <c r="D446" s="6" t="s">
        <v>37</v>
      </c>
      <c r="E446" s="7" t="s">
        <v>1266</v>
      </c>
      <c r="F446" s="34">
        <v>8</v>
      </c>
      <c r="G446" s="34">
        <v>0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</row>
    <row r="447" spans="1:58" s="13" customFormat="1" x14ac:dyDescent="0.2">
      <c r="A447" s="7" t="s">
        <v>511</v>
      </c>
      <c r="B447" s="29">
        <v>43558.534259259257</v>
      </c>
      <c r="C447" s="6" t="s">
        <v>41</v>
      </c>
      <c r="D447" s="6" t="s">
        <v>55</v>
      </c>
      <c r="E447" s="6" t="s">
        <v>21</v>
      </c>
      <c r="F447" s="34">
        <v>0</v>
      </c>
      <c r="G447" s="34">
        <v>4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</row>
    <row r="448" spans="1:58" s="13" customFormat="1" x14ac:dyDescent="0.2">
      <c r="A448" s="7" t="s">
        <v>512</v>
      </c>
      <c r="B448" s="29">
        <v>43413.478298611109</v>
      </c>
      <c r="C448" s="6" t="s">
        <v>36</v>
      </c>
      <c r="D448" s="6" t="s">
        <v>39</v>
      </c>
      <c r="E448" s="6" t="s">
        <v>164</v>
      </c>
      <c r="F448" s="34">
        <v>5</v>
      </c>
      <c r="G448" s="34">
        <v>2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</row>
    <row r="449" spans="1:58" s="13" customFormat="1" x14ac:dyDescent="0.2">
      <c r="A449" s="7" t="s">
        <v>513</v>
      </c>
      <c r="B449" s="29">
        <v>43241.658067129632</v>
      </c>
      <c r="C449" s="6" t="s">
        <v>36</v>
      </c>
      <c r="D449" s="6" t="s">
        <v>55</v>
      </c>
      <c r="E449" s="7" t="s">
        <v>1266</v>
      </c>
      <c r="F449" s="34">
        <v>0</v>
      </c>
      <c r="G449" s="34">
        <v>6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</row>
    <row r="450" spans="1:58" s="13" customFormat="1" x14ac:dyDescent="0.2">
      <c r="A450" s="7" t="s">
        <v>514</v>
      </c>
      <c r="B450" s="29">
        <v>44043</v>
      </c>
      <c r="C450" s="6" t="s">
        <v>41</v>
      </c>
      <c r="D450" s="6" t="s">
        <v>55</v>
      </c>
      <c r="E450" s="7" t="s">
        <v>59</v>
      </c>
      <c r="F450" s="34">
        <v>1</v>
      </c>
      <c r="G450" s="34">
        <v>0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</row>
    <row r="451" spans="1:58" s="13" customFormat="1" x14ac:dyDescent="0.2">
      <c r="A451" s="7" t="s">
        <v>515</v>
      </c>
      <c r="B451" s="29">
        <v>43488</v>
      </c>
      <c r="C451" s="6" t="s">
        <v>41</v>
      </c>
      <c r="D451" s="6" t="s">
        <v>55</v>
      </c>
      <c r="E451" s="7" t="s">
        <v>21</v>
      </c>
      <c r="F451" s="34">
        <v>1</v>
      </c>
      <c r="G451" s="34">
        <v>3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</row>
    <row r="452" spans="1:58" s="13" customFormat="1" x14ac:dyDescent="0.2">
      <c r="A452" s="7" t="s">
        <v>516</v>
      </c>
      <c r="B452" s="29">
        <v>43173.563275462962</v>
      </c>
      <c r="C452" s="6" t="s">
        <v>19</v>
      </c>
      <c r="D452" s="6" t="s">
        <v>31</v>
      </c>
      <c r="E452" s="7" t="s">
        <v>1266</v>
      </c>
      <c r="F452" s="34">
        <v>8</v>
      </c>
      <c r="G452" s="34">
        <v>3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</row>
    <row r="453" spans="1:58" s="13" customFormat="1" x14ac:dyDescent="0.2">
      <c r="A453" s="7" t="s">
        <v>517</v>
      </c>
      <c r="B453" s="29">
        <v>43171.690370370372</v>
      </c>
      <c r="C453" s="6" t="s">
        <v>41</v>
      </c>
      <c r="D453" s="6" t="s">
        <v>64</v>
      </c>
      <c r="E453" s="7" t="s">
        <v>1266</v>
      </c>
      <c r="F453" s="34">
        <v>6</v>
      </c>
      <c r="G453" s="34">
        <v>2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</row>
    <row r="454" spans="1:58" s="13" customFormat="1" x14ac:dyDescent="0.2">
      <c r="A454" s="7" t="s">
        <v>518</v>
      </c>
      <c r="B454" s="29">
        <v>43181.476770833331</v>
      </c>
      <c r="C454" s="6" t="s">
        <v>86</v>
      </c>
      <c r="D454" s="6" t="s">
        <v>87</v>
      </c>
      <c r="E454" s="7" t="s">
        <v>1266</v>
      </c>
      <c r="F454" s="34">
        <v>81</v>
      </c>
      <c r="G454" s="34">
        <v>3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</row>
    <row r="455" spans="1:58" s="13" customFormat="1" x14ac:dyDescent="0.2">
      <c r="A455" s="7" t="s">
        <v>519</v>
      </c>
      <c r="B455" s="29">
        <v>43172.412916666668</v>
      </c>
      <c r="C455" s="6" t="s">
        <v>19</v>
      </c>
      <c r="D455" s="6" t="s">
        <v>55</v>
      </c>
      <c r="E455" s="7" t="s">
        <v>1266</v>
      </c>
      <c r="F455" s="34">
        <v>46</v>
      </c>
      <c r="G455" s="34">
        <v>0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</row>
    <row r="456" spans="1:58" s="13" customFormat="1" x14ac:dyDescent="0.2">
      <c r="A456" s="7" t="s">
        <v>520</v>
      </c>
      <c r="B456" s="29">
        <v>43266.664236111108</v>
      </c>
      <c r="C456" s="6" t="s">
        <v>19</v>
      </c>
      <c r="D456" s="6" t="s">
        <v>111</v>
      </c>
      <c r="E456" s="6" t="s">
        <v>164</v>
      </c>
      <c r="F456" s="34">
        <v>2</v>
      </c>
      <c r="G456" s="34">
        <v>4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</row>
    <row r="457" spans="1:58" s="13" customFormat="1" x14ac:dyDescent="0.2">
      <c r="A457" s="43" t="s">
        <v>522</v>
      </c>
      <c r="B457" s="29">
        <v>43172.526261574072</v>
      </c>
      <c r="C457" s="6" t="s">
        <v>122</v>
      </c>
      <c r="D457" s="6" t="s">
        <v>20</v>
      </c>
      <c r="E457" s="7" t="s">
        <v>93</v>
      </c>
      <c r="F457" s="34">
        <v>0</v>
      </c>
      <c r="G457" s="34">
        <v>5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</row>
    <row r="458" spans="1:58" s="13" customFormat="1" x14ac:dyDescent="0.2">
      <c r="A458" s="7" t="s">
        <v>523</v>
      </c>
      <c r="B458" s="29">
        <v>43216.568969907406</v>
      </c>
      <c r="C458" s="6" t="s">
        <v>19</v>
      </c>
      <c r="D458" s="6" t="s">
        <v>46</v>
      </c>
      <c r="E458" s="6" t="s">
        <v>1266</v>
      </c>
      <c r="F458" s="34">
        <v>1</v>
      </c>
      <c r="G458" s="34">
        <v>5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</row>
    <row r="459" spans="1:58" s="13" customFormat="1" x14ac:dyDescent="0.2">
      <c r="A459" s="7" t="s">
        <v>524</v>
      </c>
      <c r="B459" s="29">
        <v>43171.455092592594</v>
      </c>
      <c r="C459" s="6" t="s">
        <v>19</v>
      </c>
      <c r="D459" s="6" t="s">
        <v>24</v>
      </c>
      <c r="E459" s="7" t="s">
        <v>1266</v>
      </c>
      <c r="F459" s="34">
        <v>33</v>
      </c>
      <c r="G459" s="34">
        <v>0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</row>
    <row r="460" spans="1:58" s="13" customFormat="1" x14ac:dyDescent="0.2">
      <c r="A460" s="7" t="s">
        <v>525</v>
      </c>
      <c r="B460" s="29">
        <v>43201.5078587963</v>
      </c>
      <c r="C460" s="6" t="s">
        <v>19</v>
      </c>
      <c r="D460" s="6" t="s">
        <v>49</v>
      </c>
      <c r="E460" s="7" t="s">
        <v>1266</v>
      </c>
      <c r="F460" s="34">
        <v>0</v>
      </c>
      <c r="G460" s="34">
        <v>6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</row>
    <row r="461" spans="1:58" s="13" customFormat="1" x14ac:dyDescent="0.2">
      <c r="A461" s="7" t="s">
        <v>526</v>
      </c>
      <c r="B461" s="29">
        <v>43958</v>
      </c>
      <c r="C461" s="6" t="s">
        <v>19</v>
      </c>
      <c r="D461" s="6" t="s">
        <v>24</v>
      </c>
      <c r="E461" s="7" t="s">
        <v>59</v>
      </c>
      <c r="F461" s="34">
        <v>1</v>
      </c>
      <c r="G461" s="34">
        <v>1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</row>
    <row r="462" spans="1:58" s="13" customFormat="1" x14ac:dyDescent="0.2">
      <c r="A462" s="7" t="s">
        <v>527</v>
      </c>
      <c r="B462" s="29">
        <v>43180.859652777777</v>
      </c>
      <c r="C462" s="6" t="s">
        <v>19</v>
      </c>
      <c r="D462" s="6" t="s">
        <v>79</v>
      </c>
      <c r="E462" s="7" t="s">
        <v>1266</v>
      </c>
      <c r="F462" s="34">
        <v>10</v>
      </c>
      <c r="G462" s="34">
        <v>1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</row>
    <row r="463" spans="1:58" s="13" customFormat="1" x14ac:dyDescent="0.2">
      <c r="A463" s="7" t="s">
        <v>528</v>
      </c>
      <c r="B463" s="29">
        <v>43171.633750000001</v>
      </c>
      <c r="C463" s="6" t="s">
        <v>41</v>
      </c>
      <c r="D463" s="6" t="s">
        <v>58</v>
      </c>
      <c r="E463" s="7" t="s">
        <v>1266</v>
      </c>
      <c r="F463" s="34">
        <v>3</v>
      </c>
      <c r="G463" s="34">
        <v>3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</row>
    <row r="464" spans="1:58" s="13" customFormat="1" x14ac:dyDescent="0.2">
      <c r="A464" s="7" t="s">
        <v>529</v>
      </c>
      <c r="B464" s="29">
        <v>43270.409490740742</v>
      </c>
      <c r="C464" s="6" t="s">
        <v>19</v>
      </c>
      <c r="D464" s="6" t="s">
        <v>49</v>
      </c>
      <c r="E464" s="6" t="s">
        <v>164</v>
      </c>
      <c r="F464" s="34">
        <v>6</v>
      </c>
      <c r="G464" s="34">
        <v>1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</row>
    <row r="465" spans="1:58" s="13" customFormat="1" x14ac:dyDescent="0.2">
      <c r="A465" s="7" t="s">
        <v>530</v>
      </c>
      <c r="B465" s="29">
        <v>43994.329340277778</v>
      </c>
      <c r="C465" s="6" t="s">
        <v>19</v>
      </c>
      <c r="D465" s="6" t="s">
        <v>79</v>
      </c>
      <c r="E465" s="6" t="s">
        <v>26</v>
      </c>
      <c r="F465" s="34">
        <v>0</v>
      </c>
      <c r="G465" s="34">
        <v>1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</row>
    <row r="466" spans="1:58" s="13" customFormat="1" x14ac:dyDescent="0.2">
      <c r="A466" s="7" t="s">
        <v>531</v>
      </c>
      <c r="B466" s="29">
        <v>43180.688113425924</v>
      </c>
      <c r="C466" s="6" t="s">
        <v>41</v>
      </c>
      <c r="D466" s="6" t="s">
        <v>55</v>
      </c>
      <c r="E466" s="7" t="s">
        <v>1266</v>
      </c>
      <c r="F466" s="34">
        <v>43</v>
      </c>
      <c r="G466" s="34">
        <v>2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</row>
    <row r="467" spans="1:58" s="13" customFormat="1" x14ac:dyDescent="0.2">
      <c r="A467" s="7" t="s">
        <v>532</v>
      </c>
      <c r="B467" s="29">
        <v>43171.587546296294</v>
      </c>
      <c r="C467" s="6" t="s">
        <v>41</v>
      </c>
      <c r="D467" s="6" t="s">
        <v>55</v>
      </c>
      <c r="E467" s="7" t="s">
        <v>1266</v>
      </c>
      <c r="F467" s="34">
        <v>4</v>
      </c>
      <c r="G467" s="34">
        <v>2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</row>
    <row r="468" spans="1:58" s="13" customFormat="1" x14ac:dyDescent="0.2">
      <c r="A468" s="43" t="s">
        <v>533</v>
      </c>
      <c r="B468" s="29">
        <v>43179.476261574076</v>
      </c>
      <c r="C468" s="6" t="s">
        <v>19</v>
      </c>
      <c r="D468" s="6" t="s">
        <v>111</v>
      </c>
      <c r="E468" s="7" t="s">
        <v>93</v>
      </c>
      <c r="F468" s="34">
        <v>0</v>
      </c>
      <c r="G468" s="34">
        <v>6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</row>
    <row r="469" spans="1:58" s="13" customFormat="1" x14ac:dyDescent="0.2">
      <c r="A469" s="7" t="s">
        <v>534</v>
      </c>
      <c r="B469" s="29">
        <v>43202.707118055558</v>
      </c>
      <c r="C469" s="6" t="s">
        <v>19</v>
      </c>
      <c r="D469" s="6" t="s">
        <v>24</v>
      </c>
      <c r="E469" s="7" t="s">
        <v>1266</v>
      </c>
      <c r="F469" s="34">
        <v>51</v>
      </c>
      <c r="G469" s="34">
        <v>2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</row>
    <row r="470" spans="1:58" s="13" customFormat="1" x14ac:dyDescent="0.2">
      <c r="A470" s="7" t="s">
        <v>535</v>
      </c>
      <c r="B470" s="29">
        <v>43171.419930555552</v>
      </c>
      <c r="C470" s="6" t="s">
        <v>19</v>
      </c>
      <c r="D470" s="6" t="s">
        <v>24</v>
      </c>
      <c r="E470" s="7" t="s">
        <v>1266</v>
      </c>
      <c r="F470" s="34">
        <v>0</v>
      </c>
      <c r="G470" s="34">
        <v>6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</row>
    <row r="471" spans="1:58" s="13" customFormat="1" x14ac:dyDescent="0.2">
      <c r="A471" s="7" t="s">
        <v>536</v>
      </c>
      <c r="B471" s="29">
        <v>43482.525416666664</v>
      </c>
      <c r="C471" s="6" t="s">
        <v>19</v>
      </c>
      <c r="D471" s="6" t="s">
        <v>79</v>
      </c>
      <c r="E471" s="6" t="s">
        <v>21</v>
      </c>
      <c r="F471" s="34">
        <v>1</v>
      </c>
      <c r="G471" s="34">
        <v>3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</row>
    <row r="472" spans="1:58" s="13" customFormat="1" x14ac:dyDescent="0.2">
      <c r="A472" s="7" t="s">
        <v>537</v>
      </c>
      <c r="B472" s="29">
        <v>43171.483831018515</v>
      </c>
      <c r="C472" s="6" t="s">
        <v>19</v>
      </c>
      <c r="D472" s="6" t="s">
        <v>67</v>
      </c>
      <c r="E472" s="7" t="s">
        <v>1266</v>
      </c>
      <c r="F472" s="34">
        <v>0</v>
      </c>
      <c r="G472" s="34">
        <v>6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</row>
    <row r="473" spans="1:58" s="13" customFormat="1" x14ac:dyDescent="0.2">
      <c r="A473" s="7" t="s">
        <v>538</v>
      </c>
      <c r="B473" s="29">
        <v>43221.37771990741</v>
      </c>
      <c r="C473" s="6" t="s">
        <v>539</v>
      </c>
      <c r="D473" s="6" t="s">
        <v>99</v>
      </c>
      <c r="E473" s="7" t="s">
        <v>1266</v>
      </c>
      <c r="F473" s="34">
        <v>0</v>
      </c>
      <c r="G473" s="34">
        <v>5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</row>
    <row r="474" spans="1:58" s="13" customFormat="1" x14ac:dyDescent="0.2">
      <c r="A474" s="7" t="s">
        <v>540</v>
      </c>
      <c r="B474" s="29">
        <v>44232</v>
      </c>
      <c r="C474" s="6" t="s">
        <v>19</v>
      </c>
      <c r="D474" s="6" t="s">
        <v>55</v>
      </c>
      <c r="E474" s="7" t="s">
        <v>47</v>
      </c>
      <c r="F474" s="34">
        <v>6</v>
      </c>
      <c r="G474" s="34">
        <v>0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</row>
    <row r="475" spans="1:58" s="13" customFormat="1" x14ac:dyDescent="0.2">
      <c r="A475" s="7" t="s">
        <v>541</v>
      </c>
      <c r="B475" s="29">
        <v>43802.569340277776</v>
      </c>
      <c r="C475" s="6" t="s">
        <v>41</v>
      </c>
      <c r="D475" s="6" t="s">
        <v>55</v>
      </c>
      <c r="E475" s="6" t="s">
        <v>29</v>
      </c>
      <c r="F475" s="34">
        <v>36</v>
      </c>
      <c r="G475" s="34">
        <v>1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</row>
    <row r="476" spans="1:58" s="13" customFormat="1" x14ac:dyDescent="0.2">
      <c r="A476" s="7" t="s">
        <v>542</v>
      </c>
      <c r="B476" s="29">
        <v>43172.466064814813</v>
      </c>
      <c r="C476" s="6" t="s">
        <v>19</v>
      </c>
      <c r="D476" s="6" t="s">
        <v>24</v>
      </c>
      <c r="E476" s="7" t="s">
        <v>1266</v>
      </c>
      <c r="F476" s="34">
        <v>0</v>
      </c>
      <c r="G476" s="34">
        <v>6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</row>
    <row r="477" spans="1:58" s="13" customFormat="1" x14ac:dyDescent="0.2">
      <c r="A477" s="7" t="s">
        <v>543</v>
      </c>
      <c r="B477" s="29">
        <v>43187.447199074071</v>
      </c>
      <c r="C477" s="6" t="s">
        <v>41</v>
      </c>
      <c r="D477" s="6" t="s">
        <v>20</v>
      </c>
      <c r="E477" s="7" t="s">
        <v>1266</v>
      </c>
      <c r="F477" s="34">
        <v>1</v>
      </c>
      <c r="G477" s="34">
        <v>5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</row>
    <row r="478" spans="1:58" s="13" customFormat="1" x14ac:dyDescent="0.2">
      <c r="A478" s="7" t="s">
        <v>544</v>
      </c>
      <c r="B478" s="29">
        <v>43515.475092592591</v>
      </c>
      <c r="C478" s="7" t="s">
        <v>19</v>
      </c>
      <c r="D478" s="6" t="s">
        <v>210</v>
      </c>
      <c r="E478" s="6" t="s">
        <v>21</v>
      </c>
      <c r="F478" s="34">
        <v>1</v>
      </c>
      <c r="G478" s="34">
        <v>3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</row>
    <row r="479" spans="1:58" s="13" customFormat="1" x14ac:dyDescent="0.2">
      <c r="A479" s="7" t="s">
        <v>545</v>
      </c>
      <c r="B479" s="29">
        <v>43171.518865740742</v>
      </c>
      <c r="C479" s="6" t="s">
        <v>19</v>
      </c>
      <c r="D479" s="6" t="s">
        <v>33</v>
      </c>
      <c r="E479" s="7" t="s">
        <v>1266</v>
      </c>
      <c r="F479" s="34">
        <v>41</v>
      </c>
      <c r="G479" s="34">
        <v>2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</row>
    <row r="480" spans="1:58" s="13" customFormat="1" x14ac:dyDescent="0.2">
      <c r="A480" s="43" t="s">
        <v>546</v>
      </c>
      <c r="B480" s="29">
        <v>43175.486076388886</v>
      </c>
      <c r="C480" s="6" t="s">
        <v>122</v>
      </c>
      <c r="D480" s="6" t="s">
        <v>20</v>
      </c>
      <c r="E480" s="7" t="s">
        <v>93</v>
      </c>
      <c r="F480" s="34">
        <v>2</v>
      </c>
      <c r="G480" s="34">
        <v>4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</row>
    <row r="481" spans="1:58" s="13" customFormat="1" x14ac:dyDescent="0.2">
      <c r="A481" s="7" t="s">
        <v>547</v>
      </c>
      <c r="B481" s="29">
        <v>43171.62939814815</v>
      </c>
      <c r="C481" s="6" t="s">
        <v>19</v>
      </c>
      <c r="D481" s="6" t="s">
        <v>79</v>
      </c>
      <c r="E481" s="7" t="s">
        <v>1266</v>
      </c>
      <c r="F481" s="34">
        <v>6</v>
      </c>
      <c r="G481" s="34">
        <v>1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</row>
    <row r="482" spans="1:58" s="13" customFormat="1" x14ac:dyDescent="0.2">
      <c r="A482" s="7" t="s">
        <v>548</v>
      </c>
      <c r="B482" s="29">
        <v>43840.518587962964</v>
      </c>
      <c r="C482" s="6" t="s">
        <v>282</v>
      </c>
      <c r="D482" s="6" t="s">
        <v>24</v>
      </c>
      <c r="E482" s="6" t="s">
        <v>26</v>
      </c>
      <c r="F482" s="34">
        <v>6</v>
      </c>
      <c r="G482" s="34">
        <v>1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</row>
    <row r="483" spans="1:58" s="13" customFormat="1" x14ac:dyDescent="0.2">
      <c r="A483" s="7" t="s">
        <v>549</v>
      </c>
      <c r="B483" s="29">
        <v>43560.607905092591</v>
      </c>
      <c r="C483" s="6" t="s">
        <v>41</v>
      </c>
      <c r="D483" s="6" t="s">
        <v>55</v>
      </c>
      <c r="E483" s="6" t="s">
        <v>21</v>
      </c>
      <c r="F483" s="34">
        <v>2</v>
      </c>
      <c r="G483" s="34">
        <v>1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</row>
    <row r="484" spans="1:58" s="13" customFormat="1" x14ac:dyDescent="0.2">
      <c r="A484" s="7" t="s">
        <v>550</v>
      </c>
      <c r="B484" s="29">
        <v>43208.446527777778</v>
      </c>
      <c r="C484" s="6" t="s">
        <v>19</v>
      </c>
      <c r="D484" s="6" t="s">
        <v>108</v>
      </c>
      <c r="E484" s="7" t="s">
        <v>1266</v>
      </c>
      <c r="F484" s="34">
        <v>1</v>
      </c>
      <c r="G484" s="34">
        <v>5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</row>
    <row r="485" spans="1:58" s="13" customFormat="1" x14ac:dyDescent="0.2">
      <c r="A485" s="7" t="s">
        <v>551</v>
      </c>
      <c r="B485" s="29">
        <v>44175</v>
      </c>
      <c r="C485" s="6" t="s">
        <v>19</v>
      </c>
      <c r="D485" s="6" t="s">
        <v>33</v>
      </c>
      <c r="E485" s="7" t="s">
        <v>59</v>
      </c>
      <c r="F485" s="34">
        <v>0</v>
      </c>
      <c r="G485" s="34">
        <v>0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</row>
    <row r="486" spans="1:58" s="13" customFormat="1" x14ac:dyDescent="0.2">
      <c r="A486" s="7" t="s">
        <v>552</v>
      </c>
      <c r="B486" s="29">
        <v>43734</v>
      </c>
      <c r="C486" s="6" t="s">
        <v>19</v>
      </c>
      <c r="D486" s="6" t="s">
        <v>79</v>
      </c>
      <c r="E486" s="6" t="s">
        <v>29</v>
      </c>
      <c r="F486" s="34">
        <v>1</v>
      </c>
      <c r="G486" s="34">
        <v>1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</row>
    <row r="487" spans="1:58" s="13" customFormat="1" x14ac:dyDescent="0.2">
      <c r="A487" s="7" t="s">
        <v>553</v>
      </c>
      <c r="B487" s="29">
        <v>43185.57136574074</v>
      </c>
      <c r="C487" s="6" t="s">
        <v>41</v>
      </c>
      <c r="D487" s="6" t="s">
        <v>55</v>
      </c>
      <c r="E487" s="7" t="s">
        <v>1266</v>
      </c>
      <c r="F487" s="34">
        <v>1</v>
      </c>
      <c r="G487" s="34">
        <v>4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</row>
    <row r="488" spans="1:58" s="13" customFormat="1" x14ac:dyDescent="0.2">
      <c r="A488" s="7" t="s">
        <v>554</v>
      </c>
      <c r="B488" s="29">
        <v>43222</v>
      </c>
      <c r="C488" s="6" t="s">
        <v>19</v>
      </c>
      <c r="D488" s="6" t="s">
        <v>79</v>
      </c>
      <c r="E488" s="7" t="s">
        <v>1266</v>
      </c>
      <c r="F488" s="34">
        <v>2</v>
      </c>
      <c r="G488" s="34">
        <v>4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</row>
    <row r="489" spans="1:58" s="13" customFormat="1" x14ac:dyDescent="0.2">
      <c r="A489" s="7" t="s">
        <v>555</v>
      </c>
      <c r="B489" s="29">
        <v>43447.372187499997</v>
      </c>
      <c r="C489" s="6" t="s">
        <v>19</v>
      </c>
      <c r="D489" s="6" t="s">
        <v>53</v>
      </c>
      <c r="E489" s="6" t="s">
        <v>21</v>
      </c>
      <c r="F489" s="34">
        <v>2</v>
      </c>
      <c r="G489" s="34">
        <v>3</v>
      </c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</row>
    <row r="490" spans="1:58" s="13" customFormat="1" x14ac:dyDescent="0.2">
      <c r="A490" s="33" t="s">
        <v>556</v>
      </c>
      <c r="B490" s="29">
        <v>43315.638888888891</v>
      </c>
      <c r="C490" s="6" t="s">
        <v>122</v>
      </c>
      <c r="D490" s="6" t="s">
        <v>20</v>
      </c>
      <c r="E490" s="6" t="s">
        <v>93</v>
      </c>
      <c r="F490" s="34">
        <v>0</v>
      </c>
      <c r="G490" s="34">
        <v>3</v>
      </c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</row>
    <row r="491" spans="1:58" s="13" customFormat="1" x14ac:dyDescent="0.2">
      <c r="A491" s="7" t="s">
        <v>557</v>
      </c>
      <c r="B491" s="29">
        <v>43343</v>
      </c>
      <c r="C491" s="6" t="s">
        <v>558</v>
      </c>
      <c r="D491" s="6" t="s">
        <v>55</v>
      </c>
      <c r="E491" s="7" t="s">
        <v>164</v>
      </c>
      <c r="F491" s="34">
        <v>1</v>
      </c>
      <c r="G491" s="34">
        <v>1</v>
      </c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</row>
    <row r="492" spans="1:58" s="13" customFormat="1" x14ac:dyDescent="0.2">
      <c r="A492" s="45" t="s">
        <v>560</v>
      </c>
      <c r="B492" s="29">
        <v>43257.582291666666</v>
      </c>
      <c r="C492" s="6" t="s">
        <v>122</v>
      </c>
      <c r="D492" s="6" t="s">
        <v>20</v>
      </c>
      <c r="E492" s="7" t="s">
        <v>93</v>
      </c>
      <c r="F492" s="34">
        <v>8</v>
      </c>
      <c r="G492" s="34">
        <v>1</v>
      </c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</row>
    <row r="493" spans="1:58" s="13" customFormat="1" x14ac:dyDescent="0.2">
      <c r="A493" s="7" t="s">
        <v>561</v>
      </c>
      <c r="B493" s="29">
        <v>43210.715277777781</v>
      </c>
      <c r="C493" s="6" t="s">
        <v>19</v>
      </c>
      <c r="D493" s="6" t="s">
        <v>55</v>
      </c>
      <c r="E493" s="7" t="s">
        <v>1266</v>
      </c>
      <c r="F493" s="34">
        <v>1</v>
      </c>
      <c r="G493" s="34">
        <v>5</v>
      </c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</row>
    <row r="494" spans="1:58" s="13" customFormat="1" x14ac:dyDescent="0.2">
      <c r="A494" s="7" t="s">
        <v>562</v>
      </c>
      <c r="B494" s="29">
        <v>43181.415324074071</v>
      </c>
      <c r="C494" s="6" t="s">
        <v>36</v>
      </c>
      <c r="D494" s="6" t="s">
        <v>20</v>
      </c>
      <c r="E494" s="7" t="s">
        <v>1266</v>
      </c>
      <c r="F494" s="34">
        <v>0</v>
      </c>
      <c r="G494" s="34">
        <v>6</v>
      </c>
      <c r="H494" s="16"/>
      <c r="I494" s="16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</row>
    <row r="495" spans="1:58" s="13" customFormat="1" ht="30" x14ac:dyDescent="0.2">
      <c r="A495" s="7" t="s">
        <v>563</v>
      </c>
      <c r="B495" s="29">
        <v>43480.441469907404</v>
      </c>
      <c r="C495" s="6" t="s">
        <v>41</v>
      </c>
      <c r="D495" s="6" t="s">
        <v>20</v>
      </c>
      <c r="E495" s="6" t="s">
        <v>21</v>
      </c>
      <c r="F495" s="34">
        <v>0</v>
      </c>
      <c r="G495" s="34">
        <v>2</v>
      </c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</row>
    <row r="496" spans="1:58" s="25" customFormat="1" x14ac:dyDescent="0.2">
      <c r="A496" s="7" t="s">
        <v>564</v>
      </c>
      <c r="B496" s="29">
        <v>43171.399780092594</v>
      </c>
      <c r="C496" s="6" t="s">
        <v>36</v>
      </c>
      <c r="D496" s="6" t="s">
        <v>248</v>
      </c>
      <c r="E496" s="7" t="s">
        <v>1266</v>
      </c>
      <c r="F496" s="34">
        <v>65</v>
      </c>
      <c r="G496" s="34">
        <v>0</v>
      </c>
      <c r="H496" s="9"/>
      <c r="I496" s="9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</row>
    <row r="497" spans="1:58" s="13" customFormat="1" x14ac:dyDescent="0.2">
      <c r="A497" s="7" t="s">
        <v>565</v>
      </c>
      <c r="B497" s="29">
        <v>43202.589884259258</v>
      </c>
      <c r="C497" s="6" t="s">
        <v>41</v>
      </c>
      <c r="D497" s="6" t="s">
        <v>20</v>
      </c>
      <c r="E497" s="7" t="s">
        <v>1266</v>
      </c>
      <c r="F497" s="34">
        <v>0</v>
      </c>
      <c r="G497" s="34">
        <v>6</v>
      </c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</row>
    <row r="498" spans="1:58" s="13" customFormat="1" x14ac:dyDescent="0.2">
      <c r="A498" s="7" t="s">
        <v>566</v>
      </c>
      <c r="B498" s="29">
        <v>43171.437835648147</v>
      </c>
      <c r="C498" s="6" t="s">
        <v>41</v>
      </c>
      <c r="D498" s="6" t="s">
        <v>20</v>
      </c>
      <c r="E498" s="7" t="s">
        <v>1266</v>
      </c>
      <c r="F498" s="34">
        <v>6</v>
      </c>
      <c r="G498" s="34">
        <v>2</v>
      </c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</row>
    <row r="499" spans="1:58" s="13" customFormat="1" x14ac:dyDescent="0.2">
      <c r="A499" s="7" t="s">
        <v>567</v>
      </c>
      <c r="B499" s="29">
        <v>43214.448472222219</v>
      </c>
      <c r="C499" s="6" t="s">
        <v>19</v>
      </c>
      <c r="D499" s="6" t="s">
        <v>33</v>
      </c>
      <c r="E499" s="7" t="s">
        <v>1266</v>
      </c>
      <c r="F499" s="34">
        <v>0</v>
      </c>
      <c r="G499" s="34">
        <v>6</v>
      </c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</row>
    <row r="500" spans="1:58" s="13" customFormat="1" x14ac:dyDescent="0.2">
      <c r="A500" s="33" t="s">
        <v>568</v>
      </c>
      <c r="B500" s="29">
        <v>43185.395486111112</v>
      </c>
      <c r="C500" s="6" t="s">
        <v>122</v>
      </c>
      <c r="D500" s="6" t="s">
        <v>20</v>
      </c>
      <c r="E500" s="7" t="s">
        <v>93</v>
      </c>
      <c r="F500" s="34">
        <v>0</v>
      </c>
      <c r="G500" s="34">
        <v>3</v>
      </c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</row>
    <row r="501" spans="1:58" s="13" customFormat="1" x14ac:dyDescent="0.2">
      <c r="A501" s="7" t="s">
        <v>569</v>
      </c>
      <c r="B501" s="29">
        <v>43173.624305555553</v>
      </c>
      <c r="C501" s="6" t="s">
        <v>41</v>
      </c>
      <c r="D501" s="6" t="s">
        <v>55</v>
      </c>
      <c r="E501" s="7" t="s">
        <v>1266</v>
      </c>
      <c r="F501" s="34">
        <v>65</v>
      </c>
      <c r="G501" s="34">
        <v>3</v>
      </c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</row>
    <row r="502" spans="1:58" s="13" customFormat="1" x14ac:dyDescent="0.2">
      <c r="A502" s="7" t="s">
        <v>570</v>
      </c>
      <c r="B502" s="29">
        <v>43208.575416666667</v>
      </c>
      <c r="C502" s="6" t="s">
        <v>19</v>
      </c>
      <c r="D502" s="6" t="s">
        <v>53</v>
      </c>
      <c r="E502" s="7" t="s">
        <v>1266</v>
      </c>
      <c r="F502" s="34">
        <v>7</v>
      </c>
      <c r="G502" s="34">
        <v>1</v>
      </c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</row>
    <row r="503" spans="1:58" s="13" customFormat="1" x14ac:dyDescent="0.2">
      <c r="A503" s="7" t="s">
        <v>571</v>
      </c>
      <c r="B503" s="29">
        <v>43284.47761574074</v>
      </c>
      <c r="C503" s="6" t="s">
        <v>19</v>
      </c>
      <c r="D503" s="6" t="s">
        <v>108</v>
      </c>
      <c r="E503" s="6" t="s">
        <v>164</v>
      </c>
      <c r="F503" s="34">
        <v>0</v>
      </c>
      <c r="G503" s="34">
        <v>5</v>
      </c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</row>
    <row r="504" spans="1:58" s="13" customFormat="1" x14ac:dyDescent="0.2">
      <c r="A504" s="7" t="s">
        <v>572</v>
      </c>
      <c r="B504" s="29">
        <v>43271.491099537037</v>
      </c>
      <c r="C504" s="6" t="s">
        <v>19</v>
      </c>
      <c r="D504" s="6" t="s">
        <v>20</v>
      </c>
      <c r="E504" s="6" t="s">
        <v>164</v>
      </c>
      <c r="F504" s="34">
        <v>1</v>
      </c>
      <c r="G504" s="34">
        <v>4</v>
      </c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</row>
    <row r="505" spans="1:58" s="13" customFormat="1" x14ac:dyDescent="0.2">
      <c r="A505" s="7" t="s">
        <v>573</v>
      </c>
      <c r="B505" s="29">
        <v>43175.454722222225</v>
      </c>
      <c r="C505" s="6" t="s">
        <v>19</v>
      </c>
      <c r="D505" s="6" t="s">
        <v>46</v>
      </c>
      <c r="E505" s="7" t="s">
        <v>1266</v>
      </c>
      <c r="F505" s="34">
        <v>3</v>
      </c>
      <c r="G505" s="34">
        <v>5</v>
      </c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</row>
    <row r="506" spans="1:58" s="13" customFormat="1" x14ac:dyDescent="0.2">
      <c r="A506" s="7" t="s">
        <v>574</v>
      </c>
      <c r="B506" s="29">
        <v>43271.494849537034</v>
      </c>
      <c r="C506" s="6" t="s">
        <v>19</v>
      </c>
      <c r="D506" s="6" t="s">
        <v>37</v>
      </c>
      <c r="E506" s="6" t="s">
        <v>164</v>
      </c>
      <c r="F506" s="34">
        <v>0</v>
      </c>
      <c r="G506" s="34">
        <v>4</v>
      </c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</row>
    <row r="507" spans="1:58" s="13" customFormat="1" x14ac:dyDescent="0.2">
      <c r="A507" s="7" t="s">
        <v>575</v>
      </c>
      <c r="B507" s="29">
        <v>43381.766053240739</v>
      </c>
      <c r="C507" s="6" t="s">
        <v>19</v>
      </c>
      <c r="D507" s="6" t="s">
        <v>108</v>
      </c>
      <c r="E507" s="6" t="s">
        <v>164</v>
      </c>
      <c r="F507" s="34">
        <v>0</v>
      </c>
      <c r="G507" s="34">
        <v>5</v>
      </c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</row>
    <row r="508" spans="1:58" s="13" customFormat="1" x14ac:dyDescent="0.2">
      <c r="A508" s="7" t="s">
        <v>576</v>
      </c>
      <c r="B508" s="29">
        <v>43171.704247685186</v>
      </c>
      <c r="C508" s="6" t="s">
        <v>19</v>
      </c>
      <c r="D508" s="6" t="s">
        <v>24</v>
      </c>
      <c r="E508" s="7" t="s">
        <v>1266</v>
      </c>
      <c r="F508" s="34">
        <v>0</v>
      </c>
      <c r="G508" s="34">
        <v>6</v>
      </c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</row>
    <row r="509" spans="1:58" s="13" customFormat="1" x14ac:dyDescent="0.2">
      <c r="A509" s="7" t="s">
        <v>577</v>
      </c>
      <c r="B509" s="29">
        <v>43210.481874999998</v>
      </c>
      <c r="C509" s="6" t="s">
        <v>19</v>
      </c>
      <c r="D509" s="6" t="s">
        <v>33</v>
      </c>
      <c r="E509" s="7" t="s">
        <v>1266</v>
      </c>
      <c r="F509" s="34">
        <v>4</v>
      </c>
      <c r="G509" s="34">
        <v>4</v>
      </c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</row>
    <row r="510" spans="1:58" s="13" customFormat="1" x14ac:dyDescent="0.2">
      <c r="A510" s="43" t="s">
        <v>578</v>
      </c>
      <c r="B510" s="29">
        <v>43845.512812499997</v>
      </c>
      <c r="C510" s="6" t="s">
        <v>19</v>
      </c>
      <c r="D510" s="6" t="s">
        <v>24</v>
      </c>
      <c r="E510" s="6" t="s">
        <v>93</v>
      </c>
      <c r="F510" s="34">
        <v>0</v>
      </c>
      <c r="G510" s="34">
        <v>2</v>
      </c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</row>
    <row r="511" spans="1:58" s="13" customFormat="1" x14ac:dyDescent="0.2">
      <c r="A511" s="7" t="s">
        <v>579</v>
      </c>
      <c r="B511" s="29">
        <v>43385.514733796299</v>
      </c>
      <c r="C511" s="6" t="s">
        <v>19</v>
      </c>
      <c r="D511" s="6" t="s">
        <v>108</v>
      </c>
      <c r="E511" s="6" t="s">
        <v>164</v>
      </c>
      <c r="F511" s="34">
        <v>2</v>
      </c>
      <c r="G511" s="34">
        <v>2</v>
      </c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</row>
    <row r="512" spans="1:58" s="13" customFormat="1" x14ac:dyDescent="0.2">
      <c r="A512" s="7" t="s">
        <v>580</v>
      </c>
      <c r="B512" s="29">
        <v>43172.424756944441</v>
      </c>
      <c r="C512" s="6" t="s">
        <v>36</v>
      </c>
      <c r="D512" s="6" t="s">
        <v>46</v>
      </c>
      <c r="E512" s="7" t="s">
        <v>1266</v>
      </c>
      <c r="F512" s="34">
        <v>4</v>
      </c>
      <c r="G512" s="34">
        <v>3</v>
      </c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</row>
    <row r="513" spans="1:58" s="13" customFormat="1" x14ac:dyDescent="0.2">
      <c r="A513" s="7" t="s">
        <v>581</v>
      </c>
      <c r="B513" s="29">
        <v>43342.397662037038</v>
      </c>
      <c r="C513" s="6" t="s">
        <v>19</v>
      </c>
      <c r="D513" s="6" t="s">
        <v>99</v>
      </c>
      <c r="E513" s="6" t="s">
        <v>164</v>
      </c>
      <c r="F513" s="34">
        <v>0</v>
      </c>
      <c r="G513" s="34">
        <v>4</v>
      </c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</row>
    <row r="514" spans="1:58" s="13" customFormat="1" x14ac:dyDescent="0.2">
      <c r="A514" s="7" t="s">
        <v>582</v>
      </c>
      <c r="B514" s="29">
        <v>43234.371458333335</v>
      </c>
      <c r="C514" s="6" t="s">
        <v>41</v>
      </c>
      <c r="D514" s="6" t="s">
        <v>20</v>
      </c>
      <c r="E514" s="7" t="s">
        <v>1266</v>
      </c>
      <c r="F514" s="34">
        <v>23</v>
      </c>
      <c r="G514" s="34">
        <v>3</v>
      </c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</row>
    <row r="515" spans="1:58" s="13" customFormat="1" x14ac:dyDescent="0.2">
      <c r="A515" s="7" t="s">
        <v>583</v>
      </c>
      <c r="B515" s="29">
        <v>43220.365729166668</v>
      </c>
      <c r="C515" s="6" t="s">
        <v>19</v>
      </c>
      <c r="D515" s="7" t="s">
        <v>70</v>
      </c>
      <c r="E515" s="7" t="s">
        <v>1266</v>
      </c>
      <c r="F515" s="34">
        <v>15</v>
      </c>
      <c r="G515" s="34">
        <v>3</v>
      </c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</row>
    <row r="516" spans="1:58" s="13" customFormat="1" x14ac:dyDescent="0.2">
      <c r="A516" s="7" t="s">
        <v>584</v>
      </c>
      <c r="B516" s="29">
        <v>43501.557314814818</v>
      </c>
      <c r="C516" s="6" t="s">
        <v>19</v>
      </c>
      <c r="D516" s="6" t="s">
        <v>24</v>
      </c>
      <c r="E516" s="6" t="s">
        <v>21</v>
      </c>
      <c r="F516" s="34">
        <v>1</v>
      </c>
      <c r="G516" s="34">
        <v>3</v>
      </c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</row>
    <row r="517" spans="1:58" s="13" customFormat="1" x14ac:dyDescent="0.2">
      <c r="A517" s="7" t="s">
        <v>585</v>
      </c>
      <c r="B517" s="29">
        <v>43171.534328703703</v>
      </c>
      <c r="C517" s="6" t="s">
        <v>41</v>
      </c>
      <c r="D517" s="6" t="s">
        <v>20</v>
      </c>
      <c r="E517" s="7" t="s">
        <v>1266</v>
      </c>
      <c r="F517" s="34">
        <v>5</v>
      </c>
      <c r="G517" s="34">
        <v>5</v>
      </c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</row>
    <row r="518" spans="1:58" s="13" customFormat="1" x14ac:dyDescent="0.2">
      <c r="A518" s="7" t="s">
        <v>586</v>
      </c>
      <c r="B518" s="29">
        <v>43171.37809027778</v>
      </c>
      <c r="C518" s="6" t="s">
        <v>36</v>
      </c>
      <c r="D518" s="6" t="s">
        <v>55</v>
      </c>
      <c r="E518" s="7" t="s">
        <v>1266</v>
      </c>
      <c r="F518" s="34">
        <v>82</v>
      </c>
      <c r="G518" s="34">
        <v>0</v>
      </c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</row>
    <row r="519" spans="1:58" s="13" customFormat="1" x14ac:dyDescent="0.2">
      <c r="A519" s="7" t="s">
        <v>587</v>
      </c>
      <c r="B519" s="29">
        <v>43254.676157407404</v>
      </c>
      <c r="C519" s="6" t="s">
        <v>36</v>
      </c>
      <c r="D519" s="7" t="s">
        <v>70</v>
      </c>
      <c r="E519" s="7" t="s">
        <v>1266</v>
      </c>
      <c r="F519" s="34">
        <v>1</v>
      </c>
      <c r="G519" s="34">
        <v>4</v>
      </c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</row>
    <row r="520" spans="1:58" s="13" customFormat="1" x14ac:dyDescent="0.2">
      <c r="A520" s="7" t="s">
        <v>588</v>
      </c>
      <c r="B520" s="29">
        <v>43234.515462962961</v>
      </c>
      <c r="C520" s="6" t="s">
        <v>19</v>
      </c>
      <c r="D520" s="6" t="s">
        <v>24</v>
      </c>
      <c r="E520" s="7" t="s">
        <v>1266</v>
      </c>
      <c r="F520" s="34">
        <v>3</v>
      </c>
      <c r="G520" s="34">
        <v>4</v>
      </c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</row>
    <row r="521" spans="1:58" s="13" customFormat="1" x14ac:dyDescent="0.2">
      <c r="A521" s="7" t="s">
        <v>589</v>
      </c>
      <c r="B521" s="29">
        <v>43249.543599537035</v>
      </c>
      <c r="C521" s="6" t="s">
        <v>36</v>
      </c>
      <c r="D521" s="6" t="s">
        <v>20</v>
      </c>
      <c r="E521" s="7" t="s">
        <v>1266</v>
      </c>
      <c r="F521" s="34">
        <v>1</v>
      </c>
      <c r="G521" s="34">
        <v>4</v>
      </c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</row>
    <row r="522" spans="1:58" s="13" customFormat="1" x14ac:dyDescent="0.2">
      <c r="A522" s="7" t="s">
        <v>590</v>
      </c>
      <c r="B522" s="29">
        <v>44320</v>
      </c>
      <c r="C522" s="6" t="s">
        <v>19</v>
      </c>
      <c r="D522" s="6" t="s">
        <v>46</v>
      </c>
      <c r="E522" s="7" t="s">
        <v>47</v>
      </c>
      <c r="F522" s="34">
        <v>0</v>
      </c>
      <c r="G522" s="34">
        <v>0</v>
      </c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</row>
    <row r="523" spans="1:58" s="13" customFormat="1" x14ac:dyDescent="0.2">
      <c r="A523" s="7" t="s">
        <v>591</v>
      </c>
      <c r="B523" s="29">
        <v>43195.421296296299</v>
      </c>
      <c r="C523" s="6" t="s">
        <v>19</v>
      </c>
      <c r="D523" s="6" t="s">
        <v>24</v>
      </c>
      <c r="E523" s="7" t="s">
        <v>1266</v>
      </c>
      <c r="F523" s="34">
        <v>23</v>
      </c>
      <c r="G523" s="34">
        <v>1</v>
      </c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</row>
    <row r="524" spans="1:58" s="13" customFormat="1" x14ac:dyDescent="0.2">
      <c r="A524" s="43" t="s">
        <v>1370</v>
      </c>
      <c r="B524" s="29">
        <v>43180.666145833333</v>
      </c>
      <c r="C524" s="6" t="s">
        <v>19</v>
      </c>
      <c r="D524" s="6" t="s">
        <v>49</v>
      </c>
      <c r="E524" s="7" t="s">
        <v>93</v>
      </c>
      <c r="F524" s="34">
        <v>17</v>
      </c>
      <c r="G524" s="34">
        <v>2</v>
      </c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</row>
    <row r="525" spans="1:58" s="13" customFormat="1" x14ac:dyDescent="0.2">
      <c r="A525" s="7" t="s">
        <v>592</v>
      </c>
      <c r="B525" s="29">
        <v>43182.363657407404</v>
      </c>
      <c r="C525" s="6" t="s">
        <v>41</v>
      </c>
      <c r="D525" s="6" t="s">
        <v>20</v>
      </c>
      <c r="E525" s="7" t="s">
        <v>1266</v>
      </c>
      <c r="F525" s="34">
        <v>12</v>
      </c>
      <c r="G525" s="34">
        <v>1</v>
      </c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</row>
    <row r="526" spans="1:58" s="13" customFormat="1" x14ac:dyDescent="0.2">
      <c r="A526" s="7" t="s">
        <v>593</v>
      </c>
      <c r="B526" s="29">
        <v>43411.454687500001</v>
      </c>
      <c r="C526" s="6" t="s">
        <v>36</v>
      </c>
      <c r="D526" s="6" t="s">
        <v>46</v>
      </c>
      <c r="E526" s="6" t="s">
        <v>164</v>
      </c>
      <c r="F526" s="34">
        <v>5</v>
      </c>
      <c r="G526" s="34">
        <v>2</v>
      </c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</row>
    <row r="527" spans="1:58" s="13" customFormat="1" x14ac:dyDescent="0.2">
      <c r="A527" s="7" t="s">
        <v>594</v>
      </c>
      <c r="B527" s="29">
        <v>43327.628958333335</v>
      </c>
      <c r="C527" s="6" t="s">
        <v>41</v>
      </c>
      <c r="D527" s="6" t="s">
        <v>97</v>
      </c>
      <c r="E527" s="6" t="s">
        <v>164</v>
      </c>
      <c r="F527" s="34">
        <v>13</v>
      </c>
      <c r="G527" s="34">
        <v>3</v>
      </c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</row>
    <row r="528" spans="1:58" s="13" customFormat="1" x14ac:dyDescent="0.2">
      <c r="A528" s="7" t="s">
        <v>595</v>
      </c>
      <c r="B528" s="29">
        <v>43215.492627314816</v>
      </c>
      <c r="C528" s="6" t="s">
        <v>36</v>
      </c>
      <c r="D528" s="6" t="s">
        <v>58</v>
      </c>
      <c r="E528" s="7" t="s">
        <v>1266</v>
      </c>
      <c r="F528" s="34">
        <v>0</v>
      </c>
      <c r="G528" s="34">
        <v>6</v>
      </c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</row>
    <row r="529" spans="1:58" s="13" customFormat="1" x14ac:dyDescent="0.2">
      <c r="A529" s="7" t="s">
        <v>596</v>
      </c>
      <c r="B529" s="29">
        <v>43174.41978009259</v>
      </c>
      <c r="C529" s="6" t="s">
        <v>41</v>
      </c>
      <c r="D529" s="6" t="s">
        <v>46</v>
      </c>
      <c r="E529" s="7" t="s">
        <v>1266</v>
      </c>
      <c r="F529" s="34">
        <v>0</v>
      </c>
      <c r="G529" s="34">
        <v>6</v>
      </c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</row>
    <row r="530" spans="1:58" s="13" customFormat="1" x14ac:dyDescent="0.2">
      <c r="A530" s="7" t="s">
        <v>597</v>
      </c>
      <c r="B530" s="29">
        <v>43244.675023148149</v>
      </c>
      <c r="C530" s="6" t="s">
        <v>36</v>
      </c>
      <c r="D530" s="6" t="s">
        <v>268</v>
      </c>
      <c r="E530" s="7" t="s">
        <v>1266</v>
      </c>
      <c r="F530" s="34">
        <v>5</v>
      </c>
      <c r="G530" s="34">
        <v>3</v>
      </c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</row>
    <row r="531" spans="1:58" s="13" customFormat="1" x14ac:dyDescent="0.2">
      <c r="A531" s="7" t="s">
        <v>598</v>
      </c>
      <c r="B531" s="29">
        <v>43171.421724537038</v>
      </c>
      <c r="C531" s="6" t="s">
        <v>36</v>
      </c>
      <c r="D531" s="6" t="s">
        <v>28</v>
      </c>
      <c r="E531" s="7" t="s">
        <v>1266</v>
      </c>
      <c r="F531" s="34">
        <v>19</v>
      </c>
      <c r="G531" s="34">
        <v>2</v>
      </c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</row>
    <row r="532" spans="1:58" s="13" customFormat="1" x14ac:dyDescent="0.2">
      <c r="A532" s="7" t="s">
        <v>599</v>
      </c>
      <c r="B532" s="29">
        <v>43888</v>
      </c>
      <c r="C532" s="6" t="s">
        <v>36</v>
      </c>
      <c r="D532" s="6" t="s">
        <v>70</v>
      </c>
      <c r="E532" s="6" t="s">
        <v>26</v>
      </c>
      <c r="F532" s="34">
        <v>0</v>
      </c>
      <c r="G532" s="34">
        <v>1</v>
      </c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</row>
    <row r="533" spans="1:58" s="13" customFormat="1" x14ac:dyDescent="0.2">
      <c r="A533" s="7" t="s">
        <v>600</v>
      </c>
      <c r="B533" s="29">
        <v>43336.603298611109</v>
      </c>
      <c r="C533" s="6" t="s">
        <v>19</v>
      </c>
      <c r="D533" s="6" t="s">
        <v>70</v>
      </c>
      <c r="E533" s="6" t="s">
        <v>164</v>
      </c>
      <c r="F533" s="34">
        <v>6</v>
      </c>
      <c r="G533" s="34">
        <v>2</v>
      </c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</row>
    <row r="534" spans="1:58" s="13" customFormat="1" ht="31.5" customHeight="1" x14ac:dyDescent="0.2">
      <c r="A534" s="7" t="s">
        <v>601</v>
      </c>
      <c r="B534" s="29">
        <v>43171.464930555558</v>
      </c>
      <c r="C534" s="6" t="s">
        <v>19</v>
      </c>
      <c r="D534" s="6" t="s">
        <v>24</v>
      </c>
      <c r="E534" s="7" t="s">
        <v>1266</v>
      </c>
      <c r="F534" s="34">
        <v>34</v>
      </c>
      <c r="G534" s="34">
        <v>3</v>
      </c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</row>
    <row r="535" spans="1:58" s="13" customFormat="1" x14ac:dyDescent="0.2">
      <c r="A535" s="7" t="s">
        <v>602</v>
      </c>
      <c r="B535" s="29">
        <v>43171.617013888892</v>
      </c>
      <c r="C535" s="6" t="s">
        <v>41</v>
      </c>
      <c r="D535" s="6" t="s">
        <v>37</v>
      </c>
      <c r="E535" s="7" t="s">
        <v>1266</v>
      </c>
      <c r="F535" s="34">
        <v>4</v>
      </c>
      <c r="G535" s="34">
        <v>2</v>
      </c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</row>
    <row r="536" spans="1:58" s="13" customFormat="1" x14ac:dyDescent="0.2">
      <c r="A536" s="7" t="s">
        <v>603</v>
      </c>
      <c r="B536" s="29">
        <v>43183.615428240744</v>
      </c>
      <c r="C536" s="6" t="s">
        <v>41</v>
      </c>
      <c r="D536" s="6" t="s">
        <v>141</v>
      </c>
      <c r="E536" s="7" t="s">
        <v>1266</v>
      </c>
      <c r="F536" s="34">
        <v>15</v>
      </c>
      <c r="G536" s="34">
        <v>2</v>
      </c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</row>
    <row r="537" spans="1:58" s="13" customFormat="1" x14ac:dyDescent="0.2">
      <c r="A537" s="7" t="s">
        <v>604</v>
      </c>
      <c r="B537" s="29">
        <v>43183.627592592595</v>
      </c>
      <c r="C537" s="6" t="s">
        <v>41</v>
      </c>
      <c r="D537" s="6" t="s">
        <v>141</v>
      </c>
      <c r="E537" s="7" t="s">
        <v>1266</v>
      </c>
      <c r="F537" s="34">
        <v>1</v>
      </c>
      <c r="G537" s="34">
        <v>5</v>
      </c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</row>
    <row r="538" spans="1:58" s="13" customFormat="1" x14ac:dyDescent="0.2">
      <c r="A538" s="7" t="s">
        <v>605</v>
      </c>
      <c r="B538" s="29">
        <v>43488.617835648147</v>
      </c>
      <c r="C538" s="6" t="s">
        <v>41</v>
      </c>
      <c r="D538" s="6" t="s">
        <v>55</v>
      </c>
      <c r="E538" s="6" t="s">
        <v>21</v>
      </c>
      <c r="F538" s="34">
        <v>1</v>
      </c>
      <c r="G538" s="34">
        <v>3</v>
      </c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</row>
    <row r="539" spans="1:58" s="13" customFormat="1" x14ac:dyDescent="0.2">
      <c r="A539" s="7" t="s">
        <v>606</v>
      </c>
      <c r="B539" s="29">
        <v>43313.410462962966</v>
      </c>
      <c r="C539" s="6" t="s">
        <v>41</v>
      </c>
      <c r="D539" s="6" t="s">
        <v>64</v>
      </c>
      <c r="E539" s="6" t="s">
        <v>164</v>
      </c>
      <c r="F539" s="34">
        <v>1</v>
      </c>
      <c r="G539" s="34">
        <v>4</v>
      </c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</row>
    <row r="540" spans="1:58" s="13" customFormat="1" x14ac:dyDescent="0.2">
      <c r="A540" s="7" t="s">
        <v>607</v>
      </c>
      <c r="B540" s="29">
        <v>43350.657025462962</v>
      </c>
      <c r="C540" s="6" t="s">
        <v>41</v>
      </c>
      <c r="D540" s="6" t="s">
        <v>64</v>
      </c>
      <c r="E540" s="6" t="s">
        <v>164</v>
      </c>
      <c r="F540" s="34">
        <v>0</v>
      </c>
      <c r="G540" s="34">
        <v>0</v>
      </c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</row>
    <row r="541" spans="1:58" s="13" customFormat="1" x14ac:dyDescent="0.2">
      <c r="A541" s="7" t="s">
        <v>608</v>
      </c>
      <c r="B541" s="29">
        <v>43781.60193287037</v>
      </c>
      <c r="C541" s="6" t="s">
        <v>19</v>
      </c>
      <c r="D541" s="6" t="s">
        <v>31</v>
      </c>
      <c r="E541" s="6" t="s">
        <v>29</v>
      </c>
      <c r="F541" s="34">
        <v>3</v>
      </c>
      <c r="G541" s="34">
        <v>2</v>
      </c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</row>
    <row r="542" spans="1:58" s="13" customFormat="1" x14ac:dyDescent="0.2">
      <c r="A542" s="7" t="s">
        <v>609</v>
      </c>
      <c r="B542" s="29">
        <v>43203.604722222219</v>
      </c>
      <c r="C542" s="6" t="s">
        <v>36</v>
      </c>
      <c r="D542" s="6" t="s">
        <v>37</v>
      </c>
      <c r="E542" s="7" t="s">
        <v>1266</v>
      </c>
      <c r="F542" s="34">
        <v>1</v>
      </c>
      <c r="G542" s="34">
        <v>3</v>
      </c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</row>
    <row r="543" spans="1:58" s="13" customFormat="1" x14ac:dyDescent="0.2">
      <c r="A543" s="7" t="s">
        <v>610</v>
      </c>
      <c r="B543" s="29">
        <v>43171.455451388887</v>
      </c>
      <c r="C543" s="6" t="s">
        <v>19</v>
      </c>
      <c r="D543" s="6" t="s">
        <v>24</v>
      </c>
      <c r="E543" s="7" t="s">
        <v>1266</v>
      </c>
      <c r="F543" s="34">
        <v>72</v>
      </c>
      <c r="G543" s="34">
        <v>0</v>
      </c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</row>
    <row r="544" spans="1:58" s="13" customFormat="1" x14ac:dyDescent="0.2">
      <c r="A544" s="7" t="s">
        <v>611</v>
      </c>
      <c r="B544" s="29">
        <v>43238.666261574072</v>
      </c>
      <c r="C544" s="6" t="s">
        <v>36</v>
      </c>
      <c r="D544" s="6" t="s">
        <v>37</v>
      </c>
      <c r="E544" s="7" t="s">
        <v>1266</v>
      </c>
      <c r="F544" s="34">
        <v>5</v>
      </c>
      <c r="G544" s="34">
        <v>3</v>
      </c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</row>
    <row r="545" spans="1:58" s="13" customFormat="1" x14ac:dyDescent="0.2">
      <c r="A545" s="7" t="s">
        <v>612</v>
      </c>
      <c r="B545" s="29">
        <v>43172.445891203701</v>
      </c>
      <c r="C545" s="6" t="s">
        <v>36</v>
      </c>
      <c r="D545" s="6" t="s">
        <v>37</v>
      </c>
      <c r="E545" s="7" t="s">
        <v>1266</v>
      </c>
      <c r="F545" s="34">
        <v>0</v>
      </c>
      <c r="G545" s="34">
        <v>6</v>
      </c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</row>
    <row r="546" spans="1:58" s="13" customFormat="1" x14ac:dyDescent="0.2">
      <c r="A546" s="7" t="s">
        <v>613</v>
      </c>
      <c r="B546" s="29">
        <v>43474.43277777778</v>
      </c>
      <c r="C546" s="7" t="s">
        <v>19</v>
      </c>
      <c r="D546" s="6" t="s">
        <v>31</v>
      </c>
      <c r="E546" s="6" t="s">
        <v>21</v>
      </c>
      <c r="F546" s="34">
        <v>3</v>
      </c>
      <c r="G546" s="34">
        <v>3</v>
      </c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</row>
    <row r="547" spans="1:58" s="13" customFormat="1" x14ac:dyDescent="0.2">
      <c r="A547" s="7" t="s">
        <v>614</v>
      </c>
      <c r="B547" s="29">
        <v>43182.602847222224</v>
      </c>
      <c r="C547" s="6" t="s">
        <v>19</v>
      </c>
      <c r="D547" s="6" t="s">
        <v>99</v>
      </c>
      <c r="E547" s="7" t="s">
        <v>1266</v>
      </c>
      <c r="F547" s="34">
        <v>6</v>
      </c>
      <c r="G547" s="34">
        <v>3</v>
      </c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</row>
    <row r="548" spans="1:58" s="13" customFormat="1" x14ac:dyDescent="0.2">
      <c r="A548" s="33" t="s">
        <v>615</v>
      </c>
      <c r="B548" s="29">
        <v>43272</v>
      </c>
      <c r="C548" s="6" t="s">
        <v>19</v>
      </c>
      <c r="D548" s="7" t="s">
        <v>99</v>
      </c>
      <c r="E548" s="7" t="s">
        <v>93</v>
      </c>
      <c r="F548" s="34">
        <v>2</v>
      </c>
      <c r="G548" s="34">
        <v>0</v>
      </c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</row>
    <row r="549" spans="1:58" s="13" customFormat="1" x14ac:dyDescent="0.2">
      <c r="A549" s="7" t="s">
        <v>616</v>
      </c>
      <c r="B549" s="29">
        <v>43272.584664351853</v>
      </c>
      <c r="C549" s="6" t="s">
        <v>19</v>
      </c>
      <c r="D549" s="6" t="s">
        <v>70</v>
      </c>
      <c r="E549" s="6" t="s">
        <v>164</v>
      </c>
      <c r="F549" s="34">
        <v>14</v>
      </c>
      <c r="G549" s="34">
        <v>2</v>
      </c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</row>
    <row r="550" spans="1:58" s="13" customFormat="1" x14ac:dyDescent="0.2">
      <c r="A550" s="33" t="s">
        <v>617</v>
      </c>
      <c r="B550" s="29">
        <v>43171.641053240739</v>
      </c>
      <c r="C550" s="6" t="s">
        <v>19</v>
      </c>
      <c r="D550" s="6" t="s">
        <v>24</v>
      </c>
      <c r="E550" s="7" t="s">
        <v>93</v>
      </c>
      <c r="F550" s="34">
        <v>0</v>
      </c>
      <c r="G550" s="34">
        <v>4</v>
      </c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</row>
    <row r="551" spans="1:58" s="13" customFormat="1" x14ac:dyDescent="0.2">
      <c r="A551" s="7" t="s">
        <v>618</v>
      </c>
      <c r="B551" s="29">
        <v>43207</v>
      </c>
      <c r="C551" s="6" t="s">
        <v>282</v>
      </c>
      <c r="D551" s="6" t="s">
        <v>24</v>
      </c>
      <c r="E551" s="7" t="s">
        <v>1266</v>
      </c>
      <c r="F551" s="34">
        <v>52</v>
      </c>
      <c r="G551" s="34">
        <v>0</v>
      </c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</row>
    <row r="552" spans="1:58" s="13" customFormat="1" x14ac:dyDescent="0.2">
      <c r="A552" s="43" t="s">
        <v>619</v>
      </c>
      <c r="B552" s="29">
        <v>43234.447627314818</v>
      </c>
      <c r="C552" s="6" t="s">
        <v>19</v>
      </c>
      <c r="D552" s="7" t="s">
        <v>99</v>
      </c>
      <c r="E552" s="7" t="s">
        <v>93</v>
      </c>
      <c r="F552" s="34">
        <v>1</v>
      </c>
      <c r="G552" s="34">
        <v>4</v>
      </c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</row>
    <row r="553" spans="1:58" s="13" customFormat="1" x14ac:dyDescent="0.2">
      <c r="A553" s="7" t="s">
        <v>620</v>
      </c>
      <c r="B553" s="29">
        <v>43381</v>
      </c>
      <c r="C553" s="6" t="s">
        <v>19</v>
      </c>
      <c r="D553" s="7" t="s">
        <v>70</v>
      </c>
      <c r="E553" s="6" t="s">
        <v>164</v>
      </c>
      <c r="F553" s="34">
        <v>7</v>
      </c>
      <c r="G553" s="34">
        <v>2</v>
      </c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</row>
    <row r="554" spans="1:58" s="13" customFormat="1" x14ac:dyDescent="0.2">
      <c r="A554" s="7" t="s">
        <v>621</v>
      </c>
      <c r="B554" s="29">
        <v>43306.384016203701</v>
      </c>
      <c r="C554" s="6" t="s">
        <v>19</v>
      </c>
      <c r="D554" s="6" t="s">
        <v>99</v>
      </c>
      <c r="E554" s="6" t="s">
        <v>164</v>
      </c>
      <c r="F554" s="34">
        <v>0</v>
      </c>
      <c r="G554" s="34">
        <v>5</v>
      </c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</row>
    <row r="555" spans="1:58" s="13" customFormat="1" x14ac:dyDescent="0.2">
      <c r="A555" s="7" t="s">
        <v>622</v>
      </c>
      <c r="B555" s="29">
        <v>43494.974108796298</v>
      </c>
      <c r="C555" s="6" t="s">
        <v>19</v>
      </c>
      <c r="D555" s="6" t="s">
        <v>99</v>
      </c>
      <c r="E555" s="6" t="s">
        <v>21</v>
      </c>
      <c r="F555" s="34">
        <v>1</v>
      </c>
      <c r="G555" s="34">
        <v>3</v>
      </c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</row>
    <row r="556" spans="1:58" s="13" customFormat="1" x14ac:dyDescent="0.2">
      <c r="A556" s="7" t="s">
        <v>623</v>
      </c>
      <c r="B556" s="29">
        <v>43171.424710648149</v>
      </c>
      <c r="C556" s="6" t="s">
        <v>41</v>
      </c>
      <c r="D556" s="6" t="s">
        <v>58</v>
      </c>
      <c r="E556" s="7" t="s">
        <v>1266</v>
      </c>
      <c r="F556" s="34">
        <v>18</v>
      </c>
      <c r="G556" s="34">
        <v>4</v>
      </c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</row>
    <row r="557" spans="1:58" s="13" customFormat="1" x14ac:dyDescent="0.2">
      <c r="A557" s="7" t="s">
        <v>624</v>
      </c>
      <c r="B557" s="29">
        <v>43719.451678240737</v>
      </c>
      <c r="C557" s="6" t="s">
        <v>41</v>
      </c>
      <c r="D557" s="6" t="s">
        <v>97</v>
      </c>
      <c r="E557" s="6" t="s">
        <v>29</v>
      </c>
      <c r="F557" s="34">
        <v>5</v>
      </c>
      <c r="G557" s="34">
        <v>1</v>
      </c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</row>
    <row r="558" spans="1:58" s="13" customFormat="1" x14ac:dyDescent="0.2">
      <c r="A558" s="43" t="s">
        <v>625</v>
      </c>
      <c r="B558" s="29">
        <v>43173.506712962961</v>
      </c>
      <c r="C558" s="6" t="s">
        <v>19</v>
      </c>
      <c r="D558" s="6" t="s">
        <v>24</v>
      </c>
      <c r="E558" s="7" t="s">
        <v>93</v>
      </c>
      <c r="F558" s="34">
        <v>5</v>
      </c>
      <c r="G558" s="34">
        <v>5</v>
      </c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</row>
    <row r="559" spans="1:58" s="13" customFormat="1" x14ac:dyDescent="0.2">
      <c r="A559" s="7" t="s">
        <v>626</v>
      </c>
      <c r="B559" s="29">
        <v>43318</v>
      </c>
      <c r="C559" s="6" t="s">
        <v>19</v>
      </c>
      <c r="D559" s="6" t="s">
        <v>49</v>
      </c>
      <c r="E559" s="6" t="s">
        <v>164</v>
      </c>
      <c r="F559" s="34">
        <v>1</v>
      </c>
      <c r="G559" s="34">
        <v>4</v>
      </c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</row>
    <row r="560" spans="1:58" s="13" customFormat="1" x14ac:dyDescent="0.2">
      <c r="A560" s="7" t="s">
        <v>627</v>
      </c>
      <c r="B560" s="29">
        <v>43190.372731481482</v>
      </c>
      <c r="C560" s="6" t="s">
        <v>19</v>
      </c>
      <c r="D560" s="6" t="s">
        <v>31</v>
      </c>
      <c r="E560" s="7" t="s">
        <v>1266</v>
      </c>
      <c r="F560" s="34">
        <v>3</v>
      </c>
      <c r="G560" s="34">
        <v>4</v>
      </c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</row>
    <row r="561" spans="1:58" s="13" customFormat="1" x14ac:dyDescent="0.2">
      <c r="A561" s="7" t="s">
        <v>628</v>
      </c>
      <c r="B561" s="29">
        <v>43180.667361111111</v>
      </c>
      <c r="C561" s="6" t="s">
        <v>19</v>
      </c>
      <c r="D561" s="6" t="s">
        <v>70</v>
      </c>
      <c r="E561" s="7" t="s">
        <v>1266</v>
      </c>
      <c r="F561" s="34">
        <v>2</v>
      </c>
      <c r="G561" s="34">
        <v>4</v>
      </c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</row>
    <row r="562" spans="1:58" s="13" customFormat="1" x14ac:dyDescent="0.2">
      <c r="A562" s="7" t="s">
        <v>629</v>
      </c>
      <c r="B562" s="29">
        <v>43272</v>
      </c>
      <c r="C562" s="6" t="s">
        <v>41</v>
      </c>
      <c r="D562" s="6" t="s">
        <v>55</v>
      </c>
      <c r="E562" s="6" t="s">
        <v>164</v>
      </c>
      <c r="F562" s="34">
        <v>38</v>
      </c>
      <c r="G562" s="34">
        <v>2</v>
      </c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</row>
    <row r="563" spans="1:58" s="13" customFormat="1" x14ac:dyDescent="0.2">
      <c r="A563" s="7" t="s">
        <v>630</v>
      </c>
      <c r="B563" s="29">
        <v>43171.73159722222</v>
      </c>
      <c r="C563" s="6" t="s">
        <v>41</v>
      </c>
      <c r="D563" s="6" t="s">
        <v>97</v>
      </c>
      <c r="E563" s="7" t="s">
        <v>1266</v>
      </c>
      <c r="F563" s="34">
        <v>7</v>
      </c>
      <c r="G563" s="34">
        <v>1</v>
      </c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</row>
    <row r="564" spans="1:58" s="13" customFormat="1" x14ac:dyDescent="0.2">
      <c r="A564" s="7" t="s">
        <v>631</v>
      </c>
      <c r="B564" s="29">
        <v>43719.531631944446</v>
      </c>
      <c r="C564" s="6" t="s">
        <v>66</v>
      </c>
      <c r="D564" s="6" t="s">
        <v>67</v>
      </c>
      <c r="E564" s="6" t="s">
        <v>29</v>
      </c>
      <c r="F564" s="34">
        <v>5</v>
      </c>
      <c r="G564" s="34">
        <v>1</v>
      </c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</row>
    <row r="565" spans="1:58" s="13" customFormat="1" x14ac:dyDescent="0.2">
      <c r="A565" s="7" t="s">
        <v>632</v>
      </c>
      <c r="B565" s="29">
        <v>43955</v>
      </c>
      <c r="C565" s="6" t="s">
        <v>19</v>
      </c>
      <c r="D565" s="6" t="s">
        <v>24</v>
      </c>
      <c r="E565" s="6" t="s">
        <v>26</v>
      </c>
      <c r="F565" s="34">
        <v>1</v>
      </c>
      <c r="G565" s="34">
        <v>1</v>
      </c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</row>
    <row r="566" spans="1:58" s="13" customFormat="1" x14ac:dyDescent="0.2">
      <c r="A566" s="7" t="s">
        <v>633</v>
      </c>
      <c r="B566" s="29">
        <v>43188.405347222222</v>
      </c>
      <c r="C566" s="6" t="s">
        <v>41</v>
      </c>
      <c r="D566" s="6" t="s">
        <v>58</v>
      </c>
      <c r="E566" s="7" t="s">
        <v>1266</v>
      </c>
      <c r="F566" s="34">
        <v>70</v>
      </c>
      <c r="G566" s="34">
        <v>0</v>
      </c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</row>
    <row r="567" spans="1:58" s="13" customFormat="1" x14ac:dyDescent="0.2">
      <c r="A567" s="7" t="s">
        <v>634</v>
      </c>
      <c r="B567" s="29">
        <v>43565.560740740744</v>
      </c>
      <c r="C567" s="6" t="s">
        <v>41</v>
      </c>
      <c r="D567" s="7" t="s">
        <v>43</v>
      </c>
      <c r="E567" s="6" t="s">
        <v>21</v>
      </c>
      <c r="F567" s="34">
        <v>0</v>
      </c>
      <c r="G567" s="34">
        <v>4</v>
      </c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</row>
    <row r="568" spans="1:58" s="13" customFormat="1" x14ac:dyDescent="0.2">
      <c r="A568" s="7" t="s">
        <v>635</v>
      </c>
      <c r="B568" s="29">
        <v>43207.718530092592</v>
      </c>
      <c r="C568" s="6" t="s">
        <v>41</v>
      </c>
      <c r="D568" s="6" t="s">
        <v>55</v>
      </c>
      <c r="E568" s="7" t="s">
        <v>1266</v>
      </c>
      <c r="F568" s="34">
        <v>1</v>
      </c>
      <c r="G568" s="34">
        <v>5</v>
      </c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</row>
    <row r="569" spans="1:58" s="13" customFormat="1" x14ac:dyDescent="0.2">
      <c r="A569" s="7" t="s">
        <v>636</v>
      </c>
      <c r="B569" s="29">
        <v>43188.660219907404</v>
      </c>
      <c r="C569" s="6" t="s">
        <v>19</v>
      </c>
      <c r="D569" s="6" t="s">
        <v>99</v>
      </c>
      <c r="E569" s="7" t="s">
        <v>1266</v>
      </c>
      <c r="F569" s="34">
        <v>0</v>
      </c>
      <c r="G569" s="34">
        <v>5</v>
      </c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</row>
    <row r="570" spans="1:58" s="13" customFormat="1" x14ac:dyDescent="0.2">
      <c r="A570" s="7" t="s">
        <v>637</v>
      </c>
      <c r="B570" s="29">
        <v>43229.405717592592</v>
      </c>
      <c r="C570" s="6" t="s">
        <v>19</v>
      </c>
      <c r="D570" s="6" t="s">
        <v>28</v>
      </c>
      <c r="E570" s="7" t="s">
        <v>1266</v>
      </c>
      <c r="F570" s="34">
        <v>9</v>
      </c>
      <c r="G570" s="34">
        <v>2</v>
      </c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</row>
    <row r="571" spans="1:58" s="13" customFormat="1" x14ac:dyDescent="0.2">
      <c r="A571" s="43" t="s">
        <v>638</v>
      </c>
      <c r="B571" s="29">
        <v>43214.469363425924</v>
      </c>
      <c r="C571" s="6" t="s">
        <v>19</v>
      </c>
      <c r="D571" s="6" t="s">
        <v>111</v>
      </c>
      <c r="E571" s="7" t="s">
        <v>93</v>
      </c>
      <c r="F571" s="34">
        <v>0</v>
      </c>
      <c r="G571" s="34">
        <v>5</v>
      </c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</row>
    <row r="572" spans="1:58" s="13" customFormat="1" x14ac:dyDescent="0.2">
      <c r="A572" s="7" t="s">
        <v>639</v>
      </c>
      <c r="B572" s="29">
        <v>43187.369212962964</v>
      </c>
      <c r="C572" s="6" t="s">
        <v>66</v>
      </c>
      <c r="D572" s="6" t="s">
        <v>46</v>
      </c>
      <c r="E572" s="7" t="s">
        <v>1266</v>
      </c>
      <c r="F572" s="34">
        <v>10</v>
      </c>
      <c r="G572" s="34">
        <v>1</v>
      </c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</row>
    <row r="573" spans="1:58" s="13" customFormat="1" x14ac:dyDescent="0.2">
      <c r="A573" s="7" t="s">
        <v>640</v>
      </c>
      <c r="B573" s="29">
        <v>43676.615868055553</v>
      </c>
      <c r="C573" s="6" t="s">
        <v>19</v>
      </c>
      <c r="D573" s="6" t="s">
        <v>31</v>
      </c>
      <c r="E573" s="6" t="s">
        <v>29</v>
      </c>
      <c r="F573" s="34">
        <v>1</v>
      </c>
      <c r="G573" s="34">
        <v>2</v>
      </c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</row>
    <row r="574" spans="1:58" s="13" customFormat="1" x14ac:dyDescent="0.2">
      <c r="A574" s="7" t="s">
        <v>641</v>
      </c>
      <c r="B574" s="29">
        <v>43217.571759259263</v>
      </c>
      <c r="C574" s="6" t="s">
        <v>41</v>
      </c>
      <c r="D574" s="6" t="s">
        <v>20</v>
      </c>
      <c r="E574" s="7" t="s">
        <v>1266</v>
      </c>
      <c r="F574" s="34">
        <v>1</v>
      </c>
      <c r="G574" s="34">
        <v>5</v>
      </c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</row>
    <row r="575" spans="1:58" s="13" customFormat="1" x14ac:dyDescent="0.2">
      <c r="A575" s="7" t="s">
        <v>642</v>
      </c>
      <c r="B575" s="29">
        <v>43172.39472222222</v>
      </c>
      <c r="C575" s="6" t="s">
        <v>36</v>
      </c>
      <c r="D575" s="6" t="s">
        <v>248</v>
      </c>
      <c r="E575" s="7" t="s">
        <v>1266</v>
      </c>
      <c r="F575" s="34">
        <v>0</v>
      </c>
      <c r="G575" s="34">
        <v>6</v>
      </c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</row>
    <row r="576" spans="1:58" s="13" customFormat="1" x14ac:dyDescent="0.2">
      <c r="A576" s="7" t="s">
        <v>643</v>
      </c>
      <c r="B576" s="29">
        <v>43511.551400462966</v>
      </c>
      <c r="C576" s="7" t="s">
        <v>19</v>
      </c>
      <c r="D576" s="6" t="s">
        <v>111</v>
      </c>
      <c r="E576" s="6" t="s">
        <v>21</v>
      </c>
      <c r="F576" s="34">
        <v>4</v>
      </c>
      <c r="G576" s="34">
        <v>2</v>
      </c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</row>
    <row r="577" spans="1:58" s="13" customFormat="1" x14ac:dyDescent="0.2">
      <c r="A577" s="7" t="s">
        <v>644</v>
      </c>
      <c r="B577" s="29">
        <v>44252</v>
      </c>
      <c r="C577" s="6" t="s">
        <v>41</v>
      </c>
      <c r="D577" s="6" t="s">
        <v>20</v>
      </c>
      <c r="E577" s="6" t="s">
        <v>47</v>
      </c>
      <c r="F577" s="34">
        <v>0</v>
      </c>
      <c r="G577" s="34">
        <v>0</v>
      </c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</row>
    <row r="578" spans="1:58" s="13" customFormat="1" x14ac:dyDescent="0.2">
      <c r="A578" s="7" t="s">
        <v>645</v>
      </c>
      <c r="B578" s="29">
        <v>43171.391967592594</v>
      </c>
      <c r="C578" s="6" t="s">
        <v>36</v>
      </c>
      <c r="D578" s="6" t="s">
        <v>67</v>
      </c>
      <c r="E578" s="7" t="s">
        <v>1266</v>
      </c>
      <c r="F578" s="34">
        <v>84</v>
      </c>
      <c r="G578" s="34">
        <v>1</v>
      </c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</row>
    <row r="579" spans="1:58" s="13" customFormat="1" x14ac:dyDescent="0.2">
      <c r="A579" s="7" t="s">
        <v>646</v>
      </c>
      <c r="B579" s="29">
        <v>43171.391828703701</v>
      </c>
      <c r="C579" s="6" t="s">
        <v>41</v>
      </c>
      <c r="D579" s="6" t="s">
        <v>20</v>
      </c>
      <c r="E579" s="7" t="s">
        <v>1266</v>
      </c>
      <c r="F579" s="34">
        <v>2</v>
      </c>
      <c r="G579" s="34">
        <v>5</v>
      </c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</row>
    <row r="580" spans="1:58" s="13" customFormat="1" x14ac:dyDescent="0.2">
      <c r="A580" s="7" t="s">
        <v>647</v>
      </c>
      <c r="B580" s="29">
        <v>43174</v>
      </c>
      <c r="C580" s="6" t="s">
        <v>41</v>
      </c>
      <c r="D580" s="6" t="s">
        <v>141</v>
      </c>
      <c r="E580" s="7" t="s">
        <v>1266</v>
      </c>
      <c r="F580" s="34">
        <v>62</v>
      </c>
      <c r="G580" s="34">
        <v>1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</row>
    <row r="581" spans="1:58" s="13" customFormat="1" x14ac:dyDescent="0.2">
      <c r="A581" s="7" t="s">
        <v>648</v>
      </c>
      <c r="B581" s="29">
        <v>43220.560127314813</v>
      </c>
      <c r="C581" s="6" t="s">
        <v>19</v>
      </c>
      <c r="D581" s="6" t="s">
        <v>46</v>
      </c>
      <c r="E581" s="7" t="s">
        <v>1266</v>
      </c>
      <c r="F581" s="34">
        <v>0</v>
      </c>
      <c r="G581" s="34">
        <v>6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</row>
    <row r="582" spans="1:58" s="13" customFormat="1" x14ac:dyDescent="0.2">
      <c r="A582" s="7" t="s">
        <v>649</v>
      </c>
      <c r="B582" s="29">
        <v>43186.399791666663</v>
      </c>
      <c r="C582" s="6" t="s">
        <v>19</v>
      </c>
      <c r="D582" s="6" t="s">
        <v>24</v>
      </c>
      <c r="E582" s="7" t="s">
        <v>1266</v>
      </c>
      <c r="F582" s="34">
        <v>48</v>
      </c>
      <c r="G582" s="34">
        <v>0</v>
      </c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</row>
    <row r="583" spans="1:58" s="13" customFormat="1" x14ac:dyDescent="0.2">
      <c r="A583" s="7" t="s">
        <v>650</v>
      </c>
      <c r="B583" s="29">
        <v>43199.495763888888</v>
      </c>
      <c r="C583" s="6" t="s">
        <v>41</v>
      </c>
      <c r="D583" s="6" t="s">
        <v>33</v>
      </c>
      <c r="E583" s="7" t="s">
        <v>1266</v>
      </c>
      <c r="F583" s="34">
        <v>0</v>
      </c>
      <c r="G583" s="34">
        <v>6</v>
      </c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</row>
    <row r="584" spans="1:58" s="13" customFormat="1" x14ac:dyDescent="0.2">
      <c r="A584" s="7" t="s">
        <v>651</v>
      </c>
      <c r="B584" s="29">
        <v>43215.472037037034</v>
      </c>
      <c r="C584" s="6" t="s">
        <v>41</v>
      </c>
      <c r="D584" s="6" t="s">
        <v>55</v>
      </c>
      <c r="E584" s="7" t="s">
        <v>1266</v>
      </c>
      <c r="F584" s="34">
        <v>2</v>
      </c>
      <c r="G584" s="34">
        <v>4</v>
      </c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</row>
    <row r="585" spans="1:58" s="13" customFormat="1" x14ac:dyDescent="0.2">
      <c r="A585" s="7" t="s">
        <v>652</v>
      </c>
      <c r="B585" s="29">
        <v>43490.443495370368</v>
      </c>
      <c r="C585" s="6" t="s">
        <v>41</v>
      </c>
      <c r="D585" s="6" t="s">
        <v>20</v>
      </c>
      <c r="E585" s="6" t="s">
        <v>21</v>
      </c>
      <c r="F585" s="34">
        <v>0</v>
      </c>
      <c r="G585" s="34">
        <v>4</v>
      </c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</row>
    <row r="586" spans="1:58" s="13" customFormat="1" x14ac:dyDescent="0.2">
      <c r="A586" s="7" t="s">
        <v>653</v>
      </c>
      <c r="B586" s="29">
        <v>43180.531840277778</v>
      </c>
      <c r="C586" s="6" t="s">
        <v>41</v>
      </c>
      <c r="D586" s="6" t="s">
        <v>20</v>
      </c>
      <c r="E586" s="7" t="s">
        <v>1266</v>
      </c>
      <c r="F586" s="34">
        <v>19</v>
      </c>
      <c r="G586" s="34">
        <v>1</v>
      </c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</row>
    <row r="587" spans="1:58" s="13" customFormat="1" x14ac:dyDescent="0.2">
      <c r="A587" s="7" t="s">
        <v>654</v>
      </c>
      <c r="B587" s="29">
        <v>43278.541215277779</v>
      </c>
      <c r="C587" s="6" t="s">
        <v>19</v>
      </c>
      <c r="D587" s="6" t="s">
        <v>24</v>
      </c>
      <c r="E587" s="6" t="s">
        <v>164</v>
      </c>
      <c r="F587" s="34">
        <v>19</v>
      </c>
      <c r="G587" s="34">
        <v>0</v>
      </c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</row>
    <row r="588" spans="1:58" s="13" customFormat="1" x14ac:dyDescent="0.2">
      <c r="A588" s="7" t="s">
        <v>655</v>
      </c>
      <c r="B588" s="29">
        <v>44145</v>
      </c>
      <c r="C588" s="6" t="s">
        <v>19</v>
      </c>
      <c r="D588" s="6" t="s">
        <v>24</v>
      </c>
      <c r="E588" s="6" t="s">
        <v>59</v>
      </c>
      <c r="F588" s="34">
        <v>1</v>
      </c>
      <c r="G588" s="34">
        <v>0</v>
      </c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</row>
    <row r="589" spans="1:58" s="13" customFormat="1" x14ac:dyDescent="0.2">
      <c r="A589" s="7" t="s">
        <v>656</v>
      </c>
      <c r="B589" s="29">
        <v>43255</v>
      </c>
      <c r="C589" s="6" t="s">
        <v>19</v>
      </c>
      <c r="D589" s="6" t="s">
        <v>99</v>
      </c>
      <c r="E589" s="6" t="s">
        <v>1266</v>
      </c>
      <c r="F589" s="34">
        <v>0</v>
      </c>
      <c r="G589" s="34">
        <v>0</v>
      </c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</row>
    <row r="590" spans="1:58" s="13" customFormat="1" x14ac:dyDescent="0.2">
      <c r="A590" s="7" t="s">
        <v>657</v>
      </c>
      <c r="B590" s="29">
        <v>43202.6799537037</v>
      </c>
      <c r="C590" s="6" t="s">
        <v>41</v>
      </c>
      <c r="D590" s="6" t="s">
        <v>55</v>
      </c>
      <c r="E590" s="7" t="s">
        <v>1266</v>
      </c>
      <c r="F590" s="34">
        <v>1</v>
      </c>
      <c r="G590" s="34">
        <v>5</v>
      </c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</row>
    <row r="591" spans="1:58" s="13" customFormat="1" x14ac:dyDescent="0.2">
      <c r="A591" s="7" t="s">
        <v>658</v>
      </c>
      <c r="B591" s="29">
        <v>43208</v>
      </c>
      <c r="C591" s="6" t="s">
        <v>19</v>
      </c>
      <c r="D591" s="6" t="s">
        <v>53</v>
      </c>
      <c r="E591" s="7" t="s">
        <v>1266</v>
      </c>
      <c r="F591" s="34">
        <v>4</v>
      </c>
      <c r="G591" s="34">
        <v>4</v>
      </c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</row>
    <row r="592" spans="1:58" s="13" customFormat="1" x14ac:dyDescent="0.2">
      <c r="A592" s="7" t="s">
        <v>659</v>
      </c>
      <c r="B592" s="29">
        <v>43171.466319444444</v>
      </c>
      <c r="C592" s="6" t="s">
        <v>282</v>
      </c>
      <c r="D592" s="6" t="s">
        <v>24</v>
      </c>
      <c r="E592" s="7" t="s">
        <v>1266</v>
      </c>
      <c r="F592" s="34">
        <v>2</v>
      </c>
      <c r="G592" s="34">
        <v>4</v>
      </c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</row>
    <row r="593" spans="1:58" s="13" customFormat="1" x14ac:dyDescent="0.2">
      <c r="A593" s="43" t="s">
        <v>660</v>
      </c>
      <c r="B593" s="29">
        <v>43172.43613425926</v>
      </c>
      <c r="C593" s="6" t="s">
        <v>19</v>
      </c>
      <c r="D593" s="6" t="s">
        <v>108</v>
      </c>
      <c r="E593" s="7" t="s">
        <v>93</v>
      </c>
      <c r="F593" s="34">
        <v>3</v>
      </c>
      <c r="G593" s="34">
        <v>3</v>
      </c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</row>
    <row r="594" spans="1:58" s="13" customFormat="1" x14ac:dyDescent="0.2">
      <c r="A594" s="7" t="s">
        <v>661</v>
      </c>
      <c r="B594" s="29">
        <v>43515.510578703703</v>
      </c>
      <c r="C594" s="6" t="s">
        <v>36</v>
      </c>
      <c r="D594" s="6" t="s">
        <v>49</v>
      </c>
      <c r="E594" s="6" t="s">
        <v>21</v>
      </c>
      <c r="F594" s="34">
        <v>7</v>
      </c>
      <c r="G594" s="34">
        <v>1</v>
      </c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</row>
    <row r="595" spans="1:58" s="13" customFormat="1" x14ac:dyDescent="0.2">
      <c r="A595" s="7" t="s">
        <v>662</v>
      </c>
      <c r="B595" s="29">
        <v>43500.599560185183</v>
      </c>
      <c r="C595" s="6" t="s">
        <v>36</v>
      </c>
      <c r="D595" s="6" t="s">
        <v>53</v>
      </c>
      <c r="E595" s="6" t="s">
        <v>21</v>
      </c>
      <c r="F595" s="34">
        <v>6</v>
      </c>
      <c r="G595" s="34">
        <v>2</v>
      </c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</row>
    <row r="596" spans="1:58" s="13" customFormat="1" x14ac:dyDescent="0.2">
      <c r="A596" s="7" t="s">
        <v>663</v>
      </c>
      <c r="B596" s="29">
        <v>44252</v>
      </c>
      <c r="C596" s="6" t="s">
        <v>36</v>
      </c>
      <c r="D596" s="6" t="s">
        <v>20</v>
      </c>
      <c r="E596" s="6" t="s">
        <v>47</v>
      </c>
      <c r="F596" s="34">
        <v>0</v>
      </c>
      <c r="G596" s="34">
        <v>0</v>
      </c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</row>
    <row r="597" spans="1:58" s="13" customFormat="1" x14ac:dyDescent="0.2">
      <c r="A597" s="7" t="s">
        <v>664</v>
      </c>
      <c r="B597" s="29">
        <v>43231.535937499997</v>
      </c>
      <c r="C597" s="6" t="s">
        <v>41</v>
      </c>
      <c r="D597" s="6" t="s">
        <v>33</v>
      </c>
      <c r="E597" s="7" t="s">
        <v>1266</v>
      </c>
      <c r="F597" s="34">
        <v>4</v>
      </c>
      <c r="G597" s="34">
        <v>4</v>
      </c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</row>
    <row r="598" spans="1:58" s="13" customFormat="1" x14ac:dyDescent="0.2">
      <c r="A598" s="7" t="s">
        <v>665</v>
      </c>
      <c r="B598" s="29">
        <v>43836.910081018519</v>
      </c>
      <c r="C598" s="6" t="s">
        <v>19</v>
      </c>
      <c r="D598" s="6" t="s">
        <v>125</v>
      </c>
      <c r="E598" s="6" t="s">
        <v>26</v>
      </c>
      <c r="F598" s="34">
        <v>0</v>
      </c>
      <c r="G598" s="34">
        <v>2</v>
      </c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</row>
    <row r="599" spans="1:58" s="13" customFormat="1" x14ac:dyDescent="0.2">
      <c r="A599" s="7" t="s">
        <v>666</v>
      </c>
      <c r="B599" s="29">
        <v>43180.45</v>
      </c>
      <c r="C599" s="6" t="s">
        <v>19</v>
      </c>
      <c r="D599" s="6" t="s">
        <v>46</v>
      </c>
      <c r="E599" s="7" t="s">
        <v>1266</v>
      </c>
      <c r="F599" s="34">
        <v>18</v>
      </c>
      <c r="G599" s="34">
        <v>1</v>
      </c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</row>
    <row r="600" spans="1:58" s="13" customFormat="1" x14ac:dyDescent="0.2">
      <c r="A600" s="7" t="s">
        <v>667</v>
      </c>
      <c r="B600" s="29">
        <v>43360.495949074073</v>
      </c>
      <c r="C600" s="6" t="s">
        <v>19</v>
      </c>
      <c r="D600" s="6" t="s">
        <v>33</v>
      </c>
      <c r="E600" s="6" t="s">
        <v>164</v>
      </c>
      <c r="F600" s="34">
        <v>4</v>
      </c>
      <c r="G600" s="34">
        <v>1</v>
      </c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</row>
    <row r="601" spans="1:58" s="13" customFormat="1" x14ac:dyDescent="0.2">
      <c r="A601" s="7" t="s">
        <v>668</v>
      </c>
      <c r="B601" s="29">
        <v>43194.965810185182</v>
      </c>
      <c r="C601" s="6" t="s">
        <v>36</v>
      </c>
      <c r="D601" s="6" t="s">
        <v>37</v>
      </c>
      <c r="E601" s="7" t="s">
        <v>1266</v>
      </c>
      <c r="F601" s="34">
        <v>6</v>
      </c>
      <c r="G601" s="34">
        <v>0</v>
      </c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</row>
    <row r="602" spans="1:58" s="13" customFormat="1" x14ac:dyDescent="0.2">
      <c r="A602" s="7" t="s">
        <v>669</v>
      </c>
      <c r="B602" s="29">
        <v>43178.560601851852</v>
      </c>
      <c r="C602" s="6" t="s">
        <v>19</v>
      </c>
      <c r="D602" s="6" t="s">
        <v>70</v>
      </c>
      <c r="E602" s="7" t="s">
        <v>1266</v>
      </c>
      <c r="F602" s="34">
        <v>0</v>
      </c>
      <c r="G602" s="34">
        <v>6</v>
      </c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</row>
    <row r="603" spans="1:58" s="13" customFormat="1" x14ac:dyDescent="0.2">
      <c r="A603" s="7" t="s">
        <v>670</v>
      </c>
      <c r="B603" s="29">
        <v>43178.555578703701</v>
      </c>
      <c r="C603" s="6" t="s">
        <v>19</v>
      </c>
      <c r="D603" s="6" t="s">
        <v>70</v>
      </c>
      <c r="E603" s="7" t="s">
        <v>1266</v>
      </c>
      <c r="F603" s="34">
        <v>4</v>
      </c>
      <c r="G603" s="34">
        <v>4</v>
      </c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</row>
    <row r="604" spans="1:58" s="13" customFormat="1" x14ac:dyDescent="0.2">
      <c r="A604" s="7" t="s">
        <v>671</v>
      </c>
      <c r="B604" s="29">
        <v>43178.54346064815</v>
      </c>
      <c r="C604" s="6" t="s">
        <v>19</v>
      </c>
      <c r="D604" s="6" t="s">
        <v>70</v>
      </c>
      <c r="E604" s="7" t="s">
        <v>1266</v>
      </c>
      <c r="F604" s="34">
        <v>5</v>
      </c>
      <c r="G604" s="34">
        <v>2</v>
      </c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</row>
    <row r="605" spans="1:58" s="13" customFormat="1" x14ac:dyDescent="0.2">
      <c r="A605" s="7" t="s">
        <v>672</v>
      </c>
      <c r="B605" s="29">
        <v>43174.38821759259</v>
      </c>
      <c r="C605" s="6" t="s">
        <v>66</v>
      </c>
      <c r="D605" s="6" t="s">
        <v>46</v>
      </c>
      <c r="E605" s="7" t="s">
        <v>1266</v>
      </c>
      <c r="F605" s="34">
        <v>0</v>
      </c>
      <c r="G605" s="34">
        <v>6</v>
      </c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</row>
    <row r="606" spans="1:58" s="13" customFormat="1" x14ac:dyDescent="0.2">
      <c r="A606" s="7" t="s">
        <v>673</v>
      </c>
      <c r="B606" s="29">
        <v>43206.374884259261</v>
      </c>
      <c r="C606" s="6" t="s">
        <v>19</v>
      </c>
      <c r="D606" s="6" t="s">
        <v>49</v>
      </c>
      <c r="E606" s="7" t="s">
        <v>1266</v>
      </c>
      <c r="F606" s="34">
        <v>0</v>
      </c>
      <c r="G606" s="34">
        <v>6</v>
      </c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</row>
    <row r="607" spans="1:58" s="13" customFormat="1" x14ac:dyDescent="0.2">
      <c r="A607" s="7" t="s">
        <v>674</v>
      </c>
      <c r="B607" s="29">
        <v>43272</v>
      </c>
      <c r="C607" s="6" t="s">
        <v>19</v>
      </c>
      <c r="D607" s="6" t="s">
        <v>46</v>
      </c>
      <c r="E607" s="6" t="s">
        <v>164</v>
      </c>
      <c r="F607" s="34">
        <v>11</v>
      </c>
      <c r="G607" s="34">
        <v>2</v>
      </c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</row>
    <row r="608" spans="1:58" s="13" customFormat="1" x14ac:dyDescent="0.2">
      <c r="A608" s="43" t="s">
        <v>675</v>
      </c>
      <c r="B608" s="29">
        <v>43300.425312500003</v>
      </c>
      <c r="C608" s="6" t="s">
        <v>122</v>
      </c>
      <c r="D608" s="6" t="s">
        <v>20</v>
      </c>
      <c r="E608" s="6" t="s">
        <v>93</v>
      </c>
      <c r="F608" s="34">
        <v>0</v>
      </c>
      <c r="G608" s="34">
        <v>4</v>
      </c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</row>
    <row r="609" spans="1:58" s="13" customFormat="1" x14ac:dyDescent="0.2">
      <c r="A609" s="7" t="s">
        <v>676</v>
      </c>
      <c r="B609" s="29">
        <v>43180.501770833333</v>
      </c>
      <c r="C609" s="6" t="s">
        <v>19</v>
      </c>
      <c r="D609" s="6" t="s">
        <v>33</v>
      </c>
      <c r="E609" s="7" t="s">
        <v>1266</v>
      </c>
      <c r="F609" s="34">
        <v>3</v>
      </c>
      <c r="G609" s="34">
        <v>4</v>
      </c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</row>
    <row r="610" spans="1:58" s="13" customFormat="1" x14ac:dyDescent="0.2">
      <c r="A610" s="7" t="s">
        <v>677</v>
      </c>
      <c r="B610" s="29">
        <v>43193.392638888887</v>
      </c>
      <c r="C610" s="6" t="s">
        <v>19</v>
      </c>
      <c r="D610" s="6" t="s">
        <v>55</v>
      </c>
      <c r="E610" s="7" t="s">
        <v>1266</v>
      </c>
      <c r="F610" s="34">
        <v>1</v>
      </c>
      <c r="G610" s="34">
        <v>5</v>
      </c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</row>
    <row r="611" spans="1:58" s="13" customFormat="1" x14ac:dyDescent="0.2">
      <c r="A611" s="7" t="s">
        <v>678</v>
      </c>
      <c r="B611" s="29">
        <v>43182.62222222222</v>
      </c>
      <c r="C611" s="6" t="s">
        <v>19</v>
      </c>
      <c r="D611" s="6" t="s">
        <v>111</v>
      </c>
      <c r="E611" s="7" t="s">
        <v>1266</v>
      </c>
      <c r="F611" s="34">
        <v>1</v>
      </c>
      <c r="G611" s="34">
        <v>4</v>
      </c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</row>
    <row r="612" spans="1:58" s="13" customFormat="1" x14ac:dyDescent="0.2">
      <c r="A612" s="7" t="s">
        <v>679</v>
      </c>
      <c r="B612" s="29">
        <v>43189.426388888889</v>
      </c>
      <c r="C612" s="6" t="s">
        <v>19</v>
      </c>
      <c r="D612" s="6" t="s">
        <v>58</v>
      </c>
      <c r="E612" s="7" t="s">
        <v>1266</v>
      </c>
      <c r="F612" s="34">
        <v>0</v>
      </c>
      <c r="G612" s="34">
        <v>6</v>
      </c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</row>
    <row r="613" spans="1:58" s="13" customFormat="1" x14ac:dyDescent="0.2">
      <c r="A613" s="7" t="s">
        <v>680</v>
      </c>
      <c r="B613" s="29">
        <v>43896.503217592595</v>
      </c>
      <c r="C613" s="6" t="s">
        <v>41</v>
      </c>
      <c r="D613" s="6" t="s">
        <v>20</v>
      </c>
      <c r="E613" s="6" t="s">
        <v>26</v>
      </c>
      <c r="F613" s="34">
        <v>0</v>
      </c>
      <c r="G613" s="34">
        <v>2</v>
      </c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</row>
    <row r="614" spans="1:58" s="13" customFormat="1" x14ac:dyDescent="0.2">
      <c r="A614" s="7" t="s">
        <v>681</v>
      </c>
      <c r="B614" s="29">
        <v>43586</v>
      </c>
      <c r="C614" s="6" t="s">
        <v>19</v>
      </c>
      <c r="D614" s="6" t="s">
        <v>46</v>
      </c>
      <c r="E614" s="6" t="s">
        <v>21</v>
      </c>
      <c r="F614" s="34">
        <v>1</v>
      </c>
      <c r="G614" s="34">
        <v>3</v>
      </c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</row>
    <row r="615" spans="1:58" s="13" customFormat="1" x14ac:dyDescent="0.2">
      <c r="A615" s="7" t="s">
        <v>682</v>
      </c>
      <c r="B615" s="29">
        <v>43852.583657407406</v>
      </c>
      <c r="C615" s="6" t="s">
        <v>19</v>
      </c>
      <c r="D615" s="6" t="s">
        <v>46</v>
      </c>
      <c r="E615" s="6" t="s">
        <v>26</v>
      </c>
      <c r="F615" s="34">
        <v>0</v>
      </c>
      <c r="G615" s="34">
        <v>2</v>
      </c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</row>
    <row r="616" spans="1:58" s="13" customFormat="1" x14ac:dyDescent="0.2">
      <c r="A616" s="7" t="s">
        <v>683</v>
      </c>
      <c r="B616" s="29">
        <v>43171.37332175926</v>
      </c>
      <c r="C616" s="6" t="s">
        <v>41</v>
      </c>
      <c r="D616" s="6" t="s">
        <v>55</v>
      </c>
      <c r="E616" s="7" t="s">
        <v>1266</v>
      </c>
      <c r="F616" s="34">
        <v>6</v>
      </c>
      <c r="G616" s="34">
        <v>3</v>
      </c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</row>
    <row r="617" spans="1:58" s="13" customFormat="1" x14ac:dyDescent="0.2">
      <c r="A617" s="7" t="s">
        <v>684</v>
      </c>
      <c r="B617" s="29">
        <v>43250</v>
      </c>
      <c r="C617" s="6" t="s">
        <v>19</v>
      </c>
      <c r="D617" s="6" t="s">
        <v>46</v>
      </c>
      <c r="E617" s="7" t="s">
        <v>1266</v>
      </c>
      <c r="F617" s="34">
        <v>9</v>
      </c>
      <c r="G617" s="34">
        <v>0</v>
      </c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</row>
    <row r="618" spans="1:58" s="13" customFormat="1" x14ac:dyDescent="0.2">
      <c r="A618" s="7" t="s">
        <v>685</v>
      </c>
      <c r="B618" s="29">
        <v>43234.741261574076</v>
      </c>
      <c r="C618" s="6" t="s">
        <v>41</v>
      </c>
      <c r="D618" s="6" t="s">
        <v>55</v>
      </c>
      <c r="E618" s="7" t="s">
        <v>1266</v>
      </c>
      <c r="F618" s="34">
        <v>79</v>
      </c>
      <c r="G618" s="34">
        <v>2</v>
      </c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</row>
    <row r="619" spans="1:58" s="13" customFormat="1" x14ac:dyDescent="0.2">
      <c r="A619" s="7" t="s">
        <v>686</v>
      </c>
      <c r="B619" s="29">
        <v>44188</v>
      </c>
      <c r="C619" s="6" t="s">
        <v>41</v>
      </c>
      <c r="D619" s="6" t="s">
        <v>20</v>
      </c>
      <c r="E619" s="7" t="s">
        <v>26</v>
      </c>
      <c r="F619" s="34">
        <v>0</v>
      </c>
      <c r="G619" s="34">
        <v>0</v>
      </c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</row>
    <row r="620" spans="1:58" s="13" customFormat="1" x14ac:dyDescent="0.2">
      <c r="A620" s="7" t="s">
        <v>687</v>
      </c>
      <c r="B620" s="29">
        <v>43171.577974537038</v>
      </c>
      <c r="C620" s="6" t="s">
        <v>19</v>
      </c>
      <c r="D620" s="6" t="s">
        <v>24</v>
      </c>
      <c r="E620" s="7" t="s">
        <v>1266</v>
      </c>
      <c r="F620" s="34">
        <v>0</v>
      </c>
      <c r="G620" s="34">
        <v>6</v>
      </c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</row>
    <row r="621" spans="1:58" s="13" customFormat="1" x14ac:dyDescent="0.2">
      <c r="A621" s="7" t="s">
        <v>688</v>
      </c>
      <c r="B621" s="29">
        <v>43481.667372685188</v>
      </c>
      <c r="C621" s="6" t="s">
        <v>36</v>
      </c>
      <c r="D621" s="6" t="s">
        <v>125</v>
      </c>
      <c r="E621" s="6" t="s">
        <v>21</v>
      </c>
      <c r="F621" s="34">
        <v>1</v>
      </c>
      <c r="G621" s="34">
        <v>3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</row>
    <row r="622" spans="1:58" s="13" customFormat="1" x14ac:dyDescent="0.2">
      <c r="A622" s="7" t="s">
        <v>689</v>
      </c>
      <c r="B622" s="29">
        <v>43522.436157407406</v>
      </c>
      <c r="C622" s="6" t="s">
        <v>19</v>
      </c>
      <c r="D622" s="6" t="s">
        <v>33</v>
      </c>
      <c r="E622" s="6" t="s">
        <v>21</v>
      </c>
      <c r="F622" s="34">
        <v>0</v>
      </c>
      <c r="G622" s="34">
        <v>4</v>
      </c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</row>
    <row r="623" spans="1:58" s="13" customFormat="1" x14ac:dyDescent="0.2">
      <c r="A623" s="7" t="s">
        <v>690</v>
      </c>
      <c r="B623" s="29">
        <v>43888.628171296295</v>
      </c>
      <c r="C623" s="6" t="s">
        <v>19</v>
      </c>
      <c r="D623" s="6" t="s">
        <v>46</v>
      </c>
      <c r="E623" s="6" t="s">
        <v>26</v>
      </c>
      <c r="F623" s="34">
        <v>0</v>
      </c>
      <c r="G623" s="34">
        <v>2</v>
      </c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</row>
    <row r="624" spans="1:58" s="13" customFormat="1" x14ac:dyDescent="0.2">
      <c r="A624" s="7" t="s">
        <v>691</v>
      </c>
      <c r="B624" s="29">
        <v>43745</v>
      </c>
      <c r="C624" s="6" t="s">
        <v>19</v>
      </c>
      <c r="D624" s="6" t="s">
        <v>248</v>
      </c>
      <c r="E624" s="7" t="s">
        <v>29</v>
      </c>
      <c r="F624" s="34">
        <v>1</v>
      </c>
      <c r="G624" s="34">
        <v>0</v>
      </c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</row>
    <row r="625" spans="1:58" s="13" customFormat="1" x14ac:dyDescent="0.2">
      <c r="A625" s="43" t="s">
        <v>692</v>
      </c>
      <c r="B625" s="29">
        <v>43544.54115740741</v>
      </c>
      <c r="C625" s="6" t="s">
        <v>282</v>
      </c>
      <c r="D625" s="6" t="s">
        <v>24</v>
      </c>
      <c r="E625" s="7" t="s">
        <v>93</v>
      </c>
      <c r="F625" s="34">
        <v>0</v>
      </c>
      <c r="G625" s="34">
        <v>1</v>
      </c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</row>
    <row r="626" spans="1:58" s="13" customFormat="1" x14ac:dyDescent="0.2">
      <c r="A626" s="7" t="s">
        <v>693</v>
      </c>
      <c r="B626" s="29">
        <v>43171.451238425929</v>
      </c>
      <c r="C626" s="6" t="s">
        <v>41</v>
      </c>
      <c r="D626" s="6" t="s">
        <v>55</v>
      </c>
      <c r="E626" s="7" t="s">
        <v>1266</v>
      </c>
      <c r="F626" s="34">
        <v>38</v>
      </c>
      <c r="G626" s="34">
        <v>0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</row>
    <row r="627" spans="1:58" s="13" customFormat="1" x14ac:dyDescent="0.2">
      <c r="A627" s="7" t="s">
        <v>694</v>
      </c>
      <c r="B627" s="29">
        <v>43171.643252314818</v>
      </c>
      <c r="C627" s="6" t="s">
        <v>41</v>
      </c>
      <c r="D627" s="6" t="s">
        <v>141</v>
      </c>
      <c r="E627" s="7" t="s">
        <v>1266</v>
      </c>
      <c r="F627" s="34">
        <v>25</v>
      </c>
      <c r="G627" s="34">
        <v>1</v>
      </c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</row>
    <row r="628" spans="1:58" s="13" customFormat="1" x14ac:dyDescent="0.2">
      <c r="A628" s="7" t="s">
        <v>695</v>
      </c>
      <c r="B628" s="29">
        <v>43172.660231481481</v>
      </c>
      <c r="C628" s="6" t="s">
        <v>19</v>
      </c>
      <c r="D628" s="6" t="s">
        <v>99</v>
      </c>
      <c r="E628" s="7" t="s">
        <v>1266</v>
      </c>
      <c r="F628" s="34">
        <v>14</v>
      </c>
      <c r="G628" s="34">
        <v>0</v>
      </c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</row>
    <row r="629" spans="1:58" s="13" customFormat="1" x14ac:dyDescent="0.2">
      <c r="A629" s="33" t="s">
        <v>696</v>
      </c>
      <c r="B629" s="29">
        <v>43194.387615740743</v>
      </c>
      <c r="C629" s="6" t="s">
        <v>66</v>
      </c>
      <c r="D629" s="6" t="s">
        <v>24</v>
      </c>
      <c r="E629" s="7" t="s">
        <v>93</v>
      </c>
      <c r="F629" s="34">
        <v>0</v>
      </c>
      <c r="G629" s="34">
        <v>2</v>
      </c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</row>
    <row r="630" spans="1:58" s="13" customFormat="1" x14ac:dyDescent="0.2">
      <c r="A630" s="33" t="s">
        <v>697</v>
      </c>
      <c r="B630" s="29">
        <v>43318.586111111108</v>
      </c>
      <c r="C630" s="6" t="s">
        <v>19</v>
      </c>
      <c r="D630" s="6" t="s">
        <v>28</v>
      </c>
      <c r="E630" s="7" t="s">
        <v>93</v>
      </c>
      <c r="F630" s="34">
        <v>0</v>
      </c>
      <c r="G630" s="34">
        <v>1</v>
      </c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</row>
    <row r="631" spans="1:58" s="13" customFormat="1" x14ac:dyDescent="0.2">
      <c r="A631" s="43" t="s">
        <v>698</v>
      </c>
      <c r="B631" s="29">
        <v>43768.367430555554</v>
      </c>
      <c r="C631" s="6" t="s">
        <v>41</v>
      </c>
      <c r="D631" s="6" t="s">
        <v>64</v>
      </c>
      <c r="E631" s="7" t="s">
        <v>93</v>
      </c>
      <c r="F631" s="34">
        <v>0</v>
      </c>
      <c r="G631" s="34">
        <v>1</v>
      </c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</row>
    <row r="632" spans="1:58" s="13" customFormat="1" x14ac:dyDescent="0.2">
      <c r="A632" s="7" t="s">
        <v>699</v>
      </c>
      <c r="B632" s="29">
        <v>43228.68167824074</v>
      </c>
      <c r="C632" s="6" t="s">
        <v>19</v>
      </c>
      <c r="D632" s="6" t="s">
        <v>79</v>
      </c>
      <c r="E632" s="7" t="s">
        <v>1266</v>
      </c>
      <c r="F632" s="34">
        <v>0</v>
      </c>
      <c r="G632" s="34">
        <v>6</v>
      </c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</row>
    <row r="633" spans="1:58" s="13" customFormat="1" x14ac:dyDescent="0.2">
      <c r="A633" s="43" t="s">
        <v>700</v>
      </c>
      <c r="B633" s="29">
        <v>43186.70758101852</v>
      </c>
      <c r="C633" s="6" t="s">
        <v>19</v>
      </c>
      <c r="D633" s="6" t="s">
        <v>111</v>
      </c>
      <c r="E633" s="7" t="s">
        <v>93</v>
      </c>
      <c r="F633" s="34">
        <v>1</v>
      </c>
      <c r="G633" s="34">
        <v>3</v>
      </c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</row>
    <row r="634" spans="1:58" s="13" customFormat="1" x14ac:dyDescent="0.2">
      <c r="A634" s="7" t="s">
        <v>701</v>
      </c>
      <c r="B634" s="29">
        <v>43171.447650462964</v>
      </c>
      <c r="C634" s="6" t="s">
        <v>19</v>
      </c>
      <c r="D634" s="6" t="s">
        <v>79</v>
      </c>
      <c r="E634" s="7" t="s">
        <v>1266</v>
      </c>
      <c r="F634" s="34">
        <v>3</v>
      </c>
      <c r="G634" s="34">
        <v>2</v>
      </c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</row>
    <row r="635" spans="1:58" s="13" customFormat="1" x14ac:dyDescent="0.2">
      <c r="A635" s="7" t="s">
        <v>702</v>
      </c>
      <c r="B635" s="29">
        <v>43173.425729166665</v>
      </c>
      <c r="C635" s="6" t="s">
        <v>19</v>
      </c>
      <c r="D635" s="6" t="s">
        <v>24</v>
      </c>
      <c r="E635" s="7" t="s">
        <v>1266</v>
      </c>
      <c r="F635" s="34">
        <v>0</v>
      </c>
      <c r="G635" s="34">
        <v>4</v>
      </c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</row>
    <row r="636" spans="1:58" s="13" customFormat="1" x14ac:dyDescent="0.2">
      <c r="A636" s="43" t="s">
        <v>703</v>
      </c>
      <c r="B636" s="29">
        <v>43355.654247685183</v>
      </c>
      <c r="C636" s="6" t="s">
        <v>19</v>
      </c>
      <c r="D636" s="6" t="s">
        <v>67</v>
      </c>
      <c r="E636" s="6" t="s">
        <v>93</v>
      </c>
      <c r="F636" s="34">
        <v>1</v>
      </c>
      <c r="G636" s="34">
        <v>5</v>
      </c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</row>
    <row r="637" spans="1:58" s="13" customFormat="1" x14ac:dyDescent="0.2">
      <c r="A637" s="7" t="s">
        <v>704</v>
      </c>
      <c r="B637" s="29">
        <v>43528.713217592594</v>
      </c>
      <c r="C637" s="6" t="s">
        <v>19</v>
      </c>
      <c r="D637" s="6" t="s">
        <v>28</v>
      </c>
      <c r="E637" s="6" t="s">
        <v>21</v>
      </c>
      <c r="F637" s="34">
        <v>0</v>
      </c>
      <c r="G637" s="34">
        <v>4</v>
      </c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</row>
    <row r="638" spans="1:58" s="13" customFormat="1" x14ac:dyDescent="0.2">
      <c r="A638" s="7" t="s">
        <v>705</v>
      </c>
      <c r="B638" s="29">
        <v>43171.671574074076</v>
      </c>
      <c r="C638" s="6" t="s">
        <v>19</v>
      </c>
      <c r="D638" s="6" t="s">
        <v>24</v>
      </c>
      <c r="E638" s="7" t="s">
        <v>1266</v>
      </c>
      <c r="F638" s="34">
        <v>36</v>
      </c>
      <c r="G638" s="34">
        <v>0</v>
      </c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</row>
    <row r="639" spans="1:58" s="13" customFormat="1" x14ac:dyDescent="0.2">
      <c r="A639" s="7" t="s">
        <v>706</v>
      </c>
      <c r="B639" s="29">
        <v>44299</v>
      </c>
      <c r="C639" s="6" t="s">
        <v>19</v>
      </c>
      <c r="D639" s="6" t="s">
        <v>20</v>
      </c>
      <c r="E639" s="7" t="s">
        <v>47</v>
      </c>
      <c r="F639" s="34">
        <v>0</v>
      </c>
      <c r="G639" s="34">
        <v>0</v>
      </c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</row>
    <row r="640" spans="1:58" s="13" customFormat="1" x14ac:dyDescent="0.2">
      <c r="A640" s="7" t="s">
        <v>707</v>
      </c>
      <c r="B640" s="29">
        <v>43196.52134259259</v>
      </c>
      <c r="C640" s="6" t="s">
        <v>19</v>
      </c>
      <c r="D640" s="6" t="s">
        <v>24</v>
      </c>
      <c r="E640" s="7" t="s">
        <v>1266</v>
      </c>
      <c r="F640" s="34">
        <v>0</v>
      </c>
      <c r="G640" s="34">
        <v>6</v>
      </c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</row>
    <row r="641" spans="1:58" s="13" customFormat="1" x14ac:dyDescent="0.2">
      <c r="A641" s="7" t="s">
        <v>708</v>
      </c>
      <c r="B641" s="29">
        <v>43171.399085648147</v>
      </c>
      <c r="C641" s="6" t="s">
        <v>19</v>
      </c>
      <c r="D641" s="6" t="s">
        <v>31</v>
      </c>
      <c r="E641" s="7" t="s">
        <v>1266</v>
      </c>
      <c r="F641" s="34">
        <v>3</v>
      </c>
      <c r="G641" s="34">
        <v>4</v>
      </c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</row>
    <row r="642" spans="1:58" s="13" customFormat="1" x14ac:dyDescent="0.2">
      <c r="A642" s="43" t="s">
        <v>709</v>
      </c>
      <c r="B642" s="29">
        <v>43171.705613425926</v>
      </c>
      <c r="C642" s="6" t="s">
        <v>122</v>
      </c>
      <c r="D642" s="6" t="s">
        <v>20</v>
      </c>
      <c r="E642" s="7" t="s">
        <v>93</v>
      </c>
      <c r="F642" s="34">
        <v>0</v>
      </c>
      <c r="G642" s="34">
        <v>5</v>
      </c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</row>
    <row r="643" spans="1:58" s="13" customFormat="1" x14ac:dyDescent="0.2">
      <c r="A643" s="7" t="s">
        <v>710</v>
      </c>
      <c r="B643" s="29">
        <v>43201.677083333336</v>
      </c>
      <c r="C643" s="6" t="s">
        <v>41</v>
      </c>
      <c r="D643" s="6" t="s">
        <v>55</v>
      </c>
      <c r="E643" s="7" t="s">
        <v>1266</v>
      </c>
      <c r="F643" s="34">
        <v>9</v>
      </c>
      <c r="G643" s="34">
        <v>1</v>
      </c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</row>
    <row r="644" spans="1:58" s="13" customFormat="1" x14ac:dyDescent="0.2">
      <c r="A644" s="7" t="s">
        <v>711</v>
      </c>
      <c r="B644" s="29">
        <v>43172.456365740742</v>
      </c>
      <c r="C644" s="6" t="s">
        <v>19</v>
      </c>
      <c r="D644" s="6" t="s">
        <v>31</v>
      </c>
      <c r="E644" s="7" t="s">
        <v>1266</v>
      </c>
      <c r="F644" s="34">
        <v>5</v>
      </c>
      <c r="G644" s="34">
        <v>1</v>
      </c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</row>
    <row r="645" spans="1:58" s="13" customFormat="1" x14ac:dyDescent="0.2">
      <c r="A645" s="7" t="s">
        <v>712</v>
      </c>
      <c r="B645" s="29">
        <v>43215.498668981483</v>
      </c>
      <c r="C645" s="6" t="s">
        <v>41</v>
      </c>
      <c r="D645" s="6" t="s">
        <v>64</v>
      </c>
      <c r="E645" s="7" t="s">
        <v>1266</v>
      </c>
      <c r="F645" s="34">
        <v>4</v>
      </c>
      <c r="G645" s="34">
        <v>3</v>
      </c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</row>
    <row r="646" spans="1:58" s="13" customFormat="1" x14ac:dyDescent="0.2">
      <c r="A646" s="7" t="s">
        <v>713</v>
      </c>
      <c r="B646" s="29">
        <v>43171.454571759263</v>
      </c>
      <c r="C646" s="6" t="s">
        <v>19</v>
      </c>
      <c r="D646" s="6" t="s">
        <v>24</v>
      </c>
      <c r="E646" s="7" t="s">
        <v>1266</v>
      </c>
      <c r="F646" s="34">
        <v>133</v>
      </c>
      <c r="G646" s="34">
        <v>0</v>
      </c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</row>
    <row r="647" spans="1:58" s="13" customFormat="1" x14ac:dyDescent="0.2">
      <c r="A647" s="7" t="s">
        <v>714</v>
      </c>
      <c r="B647" s="29">
        <v>43171.648472222223</v>
      </c>
      <c r="C647" s="6" t="s">
        <v>19</v>
      </c>
      <c r="D647" s="6" t="s">
        <v>24</v>
      </c>
      <c r="E647" s="7" t="s">
        <v>1266</v>
      </c>
      <c r="F647" s="34">
        <v>1</v>
      </c>
      <c r="G647" s="34">
        <v>5</v>
      </c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</row>
    <row r="648" spans="1:58" s="13" customFormat="1" x14ac:dyDescent="0.2">
      <c r="A648" s="7" t="s">
        <v>715</v>
      </c>
      <c r="B648" s="29">
        <v>43223.507118055553</v>
      </c>
      <c r="C648" s="6" t="s">
        <v>19</v>
      </c>
      <c r="D648" s="6" t="s">
        <v>24</v>
      </c>
      <c r="E648" s="7" t="s">
        <v>1266</v>
      </c>
      <c r="F648" s="34">
        <v>0</v>
      </c>
      <c r="G648" s="34">
        <v>6</v>
      </c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</row>
    <row r="649" spans="1:58" s="13" customFormat="1" x14ac:dyDescent="0.2">
      <c r="A649" s="7" t="s">
        <v>716</v>
      </c>
      <c r="B649" s="29">
        <v>43236.65111111111</v>
      </c>
      <c r="C649" s="6" t="s">
        <v>19</v>
      </c>
      <c r="D649" s="6" t="s">
        <v>108</v>
      </c>
      <c r="E649" s="7" t="s">
        <v>1266</v>
      </c>
      <c r="F649" s="34">
        <v>19</v>
      </c>
      <c r="G649" s="34">
        <v>0</v>
      </c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</row>
    <row r="650" spans="1:58" s="13" customFormat="1" x14ac:dyDescent="0.2">
      <c r="A650" s="7" t="s">
        <v>717</v>
      </c>
      <c r="B650" s="29">
        <v>43375.513090277775</v>
      </c>
      <c r="C650" s="6" t="s">
        <v>36</v>
      </c>
      <c r="D650" s="6" t="s">
        <v>37</v>
      </c>
      <c r="E650" s="6" t="s">
        <v>164</v>
      </c>
      <c r="F650" s="34">
        <v>0</v>
      </c>
      <c r="G650" s="34">
        <v>3</v>
      </c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</row>
    <row r="651" spans="1:58" s="13" customFormat="1" x14ac:dyDescent="0.2">
      <c r="A651" s="7" t="s">
        <v>718</v>
      </c>
      <c r="B651" s="29">
        <v>43732.448298611111</v>
      </c>
      <c r="C651" s="6" t="s">
        <v>19</v>
      </c>
      <c r="D651" s="6" t="s">
        <v>111</v>
      </c>
      <c r="E651" s="6" t="s">
        <v>29</v>
      </c>
      <c r="F651" s="34">
        <v>1</v>
      </c>
      <c r="G651" s="34">
        <v>2</v>
      </c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</row>
    <row r="652" spans="1:58" s="13" customFormat="1" x14ac:dyDescent="0.2">
      <c r="A652" s="7" t="s">
        <v>719</v>
      </c>
      <c r="B652" s="29">
        <v>43171.466331018521</v>
      </c>
      <c r="C652" s="6" t="s">
        <v>19</v>
      </c>
      <c r="D652" s="6" t="s">
        <v>111</v>
      </c>
      <c r="E652" s="7" t="s">
        <v>1266</v>
      </c>
      <c r="F652" s="34">
        <v>7</v>
      </c>
      <c r="G652" s="34">
        <v>2</v>
      </c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</row>
    <row r="653" spans="1:58" s="13" customFormat="1" x14ac:dyDescent="0.2">
      <c r="A653" s="7" t="s">
        <v>720</v>
      </c>
      <c r="B653" s="29">
        <v>43171.310590277775</v>
      </c>
      <c r="C653" s="6" t="s">
        <v>36</v>
      </c>
      <c r="D653" s="6" t="s">
        <v>28</v>
      </c>
      <c r="E653" s="7" t="s">
        <v>1266</v>
      </c>
      <c r="F653" s="34">
        <v>2</v>
      </c>
      <c r="G653" s="34">
        <v>2</v>
      </c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</row>
    <row r="654" spans="1:58" s="13" customFormat="1" x14ac:dyDescent="0.2">
      <c r="A654" s="7" t="s">
        <v>721</v>
      </c>
      <c r="B654" s="29">
        <v>43417.841111111113</v>
      </c>
      <c r="C654" s="6" t="s">
        <v>36</v>
      </c>
      <c r="D654" s="6" t="s">
        <v>49</v>
      </c>
      <c r="E654" s="6" t="s">
        <v>164</v>
      </c>
      <c r="F654" s="34">
        <v>4</v>
      </c>
      <c r="G654" s="34">
        <v>4</v>
      </c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</row>
    <row r="655" spans="1:58" s="13" customFormat="1" x14ac:dyDescent="0.2">
      <c r="A655" s="7" t="s">
        <v>722</v>
      </c>
      <c r="B655" s="29">
        <v>43193.369849537034</v>
      </c>
      <c r="C655" s="6" t="s">
        <v>41</v>
      </c>
      <c r="D655" s="6" t="s">
        <v>20</v>
      </c>
      <c r="E655" s="7" t="s">
        <v>1266</v>
      </c>
      <c r="F655" s="34">
        <v>11</v>
      </c>
      <c r="G655" s="34">
        <v>2</v>
      </c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</row>
    <row r="656" spans="1:58" s="13" customFormat="1" x14ac:dyDescent="0.2">
      <c r="A656" s="7" t="s">
        <v>723</v>
      </c>
      <c r="B656" s="29">
        <v>43171.398715277777</v>
      </c>
      <c r="C656" s="6" t="s">
        <v>41</v>
      </c>
      <c r="D656" s="6" t="s">
        <v>55</v>
      </c>
      <c r="E656" s="7" t="s">
        <v>1266</v>
      </c>
      <c r="F656" s="34">
        <v>12</v>
      </c>
      <c r="G656" s="34">
        <v>2</v>
      </c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</row>
    <row r="657" spans="1:58" s="13" customFormat="1" x14ac:dyDescent="0.2">
      <c r="A657" s="7" t="s">
        <v>724</v>
      </c>
      <c r="B657" s="29">
        <v>43210.648229166669</v>
      </c>
      <c r="C657" s="6" t="s">
        <v>19</v>
      </c>
      <c r="D657" s="6" t="s">
        <v>79</v>
      </c>
      <c r="E657" s="7" t="s">
        <v>1266</v>
      </c>
      <c r="F657" s="34">
        <v>1</v>
      </c>
      <c r="G657" s="34">
        <v>5</v>
      </c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</row>
    <row r="658" spans="1:58" s="13" customFormat="1" x14ac:dyDescent="0.2">
      <c r="A658" s="43" t="s">
        <v>725</v>
      </c>
      <c r="B658" s="29">
        <v>43494.629513888889</v>
      </c>
      <c r="C658" s="6" t="s">
        <v>19</v>
      </c>
      <c r="D658" s="6" t="s">
        <v>24</v>
      </c>
      <c r="E658" s="6" t="s">
        <v>93</v>
      </c>
      <c r="F658" s="34">
        <v>2</v>
      </c>
      <c r="G658" s="34">
        <v>3</v>
      </c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</row>
    <row r="659" spans="1:58" s="13" customFormat="1" x14ac:dyDescent="0.2">
      <c r="A659" s="43" t="s">
        <v>726</v>
      </c>
      <c r="B659" s="29">
        <v>43172.409884259258</v>
      </c>
      <c r="C659" s="6" t="s">
        <v>41</v>
      </c>
      <c r="D659" s="6" t="s">
        <v>55</v>
      </c>
      <c r="E659" s="7" t="s">
        <v>93</v>
      </c>
      <c r="F659" s="34">
        <v>0</v>
      </c>
      <c r="G659" s="34">
        <v>3</v>
      </c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</row>
    <row r="660" spans="1:58" s="13" customFormat="1" x14ac:dyDescent="0.2">
      <c r="A660" s="7" t="s">
        <v>727</v>
      </c>
      <c r="B660" s="29">
        <v>43186.429432870369</v>
      </c>
      <c r="C660" s="6" t="s">
        <v>41</v>
      </c>
      <c r="D660" s="6" t="s">
        <v>210</v>
      </c>
      <c r="E660" s="7" t="s">
        <v>1266</v>
      </c>
      <c r="F660" s="34">
        <v>1</v>
      </c>
      <c r="G660" s="34">
        <v>5</v>
      </c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</row>
    <row r="661" spans="1:58" s="13" customFormat="1" x14ac:dyDescent="0.2">
      <c r="A661" s="7" t="s">
        <v>728</v>
      </c>
      <c r="B661" s="29">
        <v>43433.700219907405</v>
      </c>
      <c r="C661" s="6" t="s">
        <v>19</v>
      </c>
      <c r="D661" s="6" t="s">
        <v>210</v>
      </c>
      <c r="E661" s="6" t="s">
        <v>164</v>
      </c>
      <c r="F661" s="34">
        <v>1</v>
      </c>
      <c r="G661" s="34">
        <v>3</v>
      </c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</row>
    <row r="662" spans="1:58" s="13" customFormat="1" x14ac:dyDescent="0.2">
      <c r="A662" s="7" t="s">
        <v>729</v>
      </c>
      <c r="B662" s="29">
        <v>43171.646099537036</v>
      </c>
      <c r="C662" s="6" t="s">
        <v>66</v>
      </c>
      <c r="D662" s="6" t="s">
        <v>67</v>
      </c>
      <c r="E662" s="7" t="s">
        <v>1266</v>
      </c>
      <c r="F662" s="34">
        <v>6</v>
      </c>
      <c r="G662" s="34">
        <v>2</v>
      </c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</row>
    <row r="663" spans="1:58" s="13" customFormat="1" x14ac:dyDescent="0.2">
      <c r="A663" s="7" t="s">
        <v>730</v>
      </c>
      <c r="B663" s="29">
        <v>43207.557453703703</v>
      </c>
      <c r="C663" s="6" t="s">
        <v>19</v>
      </c>
      <c r="D663" s="6" t="s">
        <v>33</v>
      </c>
      <c r="E663" s="7" t="s">
        <v>1266</v>
      </c>
      <c r="F663" s="34">
        <v>1</v>
      </c>
      <c r="G663" s="34">
        <v>4</v>
      </c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</row>
    <row r="664" spans="1:58" s="13" customFormat="1" x14ac:dyDescent="0.2">
      <c r="A664" s="33" t="s">
        <v>731</v>
      </c>
      <c r="B664" s="29">
        <v>43287.72865740741</v>
      </c>
      <c r="C664" s="6" t="s">
        <v>19</v>
      </c>
      <c r="D664" s="6" t="s">
        <v>46</v>
      </c>
      <c r="E664" s="6" t="s">
        <v>93</v>
      </c>
      <c r="F664" s="34">
        <v>0</v>
      </c>
      <c r="G664" s="34">
        <v>3</v>
      </c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</row>
    <row r="665" spans="1:58" s="13" customFormat="1" x14ac:dyDescent="0.2">
      <c r="A665" s="7" t="s">
        <v>732</v>
      </c>
      <c r="B665" s="29">
        <v>43171.483518518522</v>
      </c>
      <c r="C665" s="6" t="s">
        <v>36</v>
      </c>
      <c r="D665" s="6" t="s">
        <v>37</v>
      </c>
      <c r="E665" s="7" t="s">
        <v>1266</v>
      </c>
      <c r="F665" s="34">
        <v>1</v>
      </c>
      <c r="G665" s="34">
        <v>4</v>
      </c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</row>
    <row r="666" spans="1:58" s="13" customFormat="1" x14ac:dyDescent="0.2">
      <c r="A666" s="7" t="s">
        <v>733</v>
      </c>
      <c r="B666" s="29">
        <v>43518.676724537036</v>
      </c>
      <c r="C666" s="6" t="s">
        <v>19</v>
      </c>
      <c r="D666" s="6" t="s">
        <v>49</v>
      </c>
      <c r="E666" s="6" t="s">
        <v>21</v>
      </c>
      <c r="F666" s="34">
        <v>0</v>
      </c>
      <c r="G666" s="34">
        <v>1</v>
      </c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</row>
    <row r="667" spans="1:58" s="13" customFormat="1" x14ac:dyDescent="0.2">
      <c r="A667" s="7" t="s">
        <v>734</v>
      </c>
      <c r="B667" s="29">
        <v>43518.676724537036</v>
      </c>
      <c r="C667" s="6" t="s">
        <v>19</v>
      </c>
      <c r="D667" s="6" t="s">
        <v>49</v>
      </c>
      <c r="E667" s="6" t="s">
        <v>21</v>
      </c>
      <c r="F667" s="34">
        <v>0</v>
      </c>
      <c r="G667" s="34">
        <v>1</v>
      </c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</row>
    <row r="668" spans="1:58" s="13" customFormat="1" x14ac:dyDescent="0.2">
      <c r="A668" s="7" t="s">
        <v>735</v>
      </c>
      <c r="B668" s="29">
        <v>43265.683506944442</v>
      </c>
      <c r="C668" s="6" t="s">
        <v>19</v>
      </c>
      <c r="D668" s="6" t="s">
        <v>268</v>
      </c>
      <c r="E668" s="6" t="s">
        <v>164</v>
      </c>
      <c r="F668" s="34">
        <v>0</v>
      </c>
      <c r="G668" s="34">
        <v>5</v>
      </c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</row>
    <row r="669" spans="1:58" s="13" customFormat="1" x14ac:dyDescent="0.2">
      <c r="A669" s="7" t="s">
        <v>736</v>
      </c>
      <c r="B669" s="29">
        <v>43503.43273148148</v>
      </c>
      <c r="C669" s="6" t="s">
        <v>19</v>
      </c>
      <c r="D669" s="6" t="s">
        <v>46</v>
      </c>
      <c r="E669" s="6" t="s">
        <v>21</v>
      </c>
      <c r="F669" s="34">
        <v>0</v>
      </c>
      <c r="G669" s="34">
        <v>4</v>
      </c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</row>
    <row r="670" spans="1:58" s="13" customFormat="1" x14ac:dyDescent="0.2">
      <c r="A670" s="7" t="s">
        <v>737</v>
      </c>
      <c r="B670" s="29">
        <v>43171.638553240744</v>
      </c>
      <c r="C670" s="6" t="s">
        <v>19</v>
      </c>
      <c r="D670" s="6" t="s">
        <v>24</v>
      </c>
      <c r="E670" s="7" t="s">
        <v>1266</v>
      </c>
      <c r="F670" s="34">
        <v>29</v>
      </c>
      <c r="G670" s="34">
        <v>3</v>
      </c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</row>
    <row r="671" spans="1:58" s="13" customFormat="1" x14ac:dyDescent="0.2">
      <c r="A671" s="7" t="s">
        <v>738</v>
      </c>
      <c r="B671" s="29">
        <v>43194.521099537036</v>
      </c>
      <c r="C671" s="6" t="s">
        <v>66</v>
      </c>
      <c r="D671" s="6" t="s">
        <v>67</v>
      </c>
      <c r="E671" s="7" t="s">
        <v>1266</v>
      </c>
      <c r="F671" s="34">
        <v>0</v>
      </c>
      <c r="G671" s="34">
        <v>6</v>
      </c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</row>
    <row r="672" spans="1:58" s="13" customFormat="1" x14ac:dyDescent="0.2">
      <c r="A672" s="7" t="s">
        <v>739</v>
      </c>
      <c r="B672" s="29">
        <v>43489.67496527778</v>
      </c>
      <c r="C672" s="6" t="s">
        <v>36</v>
      </c>
      <c r="D672" s="7" t="s">
        <v>33</v>
      </c>
      <c r="E672" s="6" t="s">
        <v>21</v>
      </c>
      <c r="F672" s="34">
        <v>3</v>
      </c>
      <c r="G672" s="34">
        <v>3</v>
      </c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</row>
    <row r="673" spans="1:58" s="13" customFormat="1" x14ac:dyDescent="0.2">
      <c r="A673" s="7" t="s">
        <v>740</v>
      </c>
      <c r="B673" s="29">
        <v>44109</v>
      </c>
      <c r="C673" s="6" t="s">
        <v>36</v>
      </c>
      <c r="D673" s="7" t="s">
        <v>125</v>
      </c>
      <c r="E673" s="6" t="s">
        <v>59</v>
      </c>
      <c r="F673" s="34">
        <v>1</v>
      </c>
      <c r="G673" s="34">
        <v>0</v>
      </c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</row>
    <row r="674" spans="1:58" s="13" customFormat="1" x14ac:dyDescent="0.2">
      <c r="A674" s="7" t="s">
        <v>741</v>
      </c>
      <c r="B674" s="29">
        <v>43207</v>
      </c>
      <c r="C674" s="6" t="s">
        <v>41</v>
      </c>
      <c r="D674" s="6" t="s">
        <v>20</v>
      </c>
      <c r="E674" s="7" t="s">
        <v>1266</v>
      </c>
      <c r="F674" s="34">
        <v>2</v>
      </c>
      <c r="G674" s="34">
        <v>3</v>
      </c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</row>
    <row r="675" spans="1:58" s="13" customFormat="1" x14ac:dyDescent="0.2">
      <c r="A675" s="7" t="s">
        <v>742</v>
      </c>
      <c r="B675" s="29">
        <v>43301.536527777775</v>
      </c>
      <c r="C675" s="6" t="s">
        <v>19</v>
      </c>
      <c r="D675" s="6" t="s">
        <v>1371</v>
      </c>
      <c r="E675" s="6" t="s">
        <v>164</v>
      </c>
      <c r="F675" s="34">
        <v>0</v>
      </c>
      <c r="G675" s="34">
        <v>3</v>
      </c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</row>
    <row r="676" spans="1:58" s="13" customFormat="1" x14ac:dyDescent="0.2">
      <c r="A676" s="7" t="s">
        <v>743</v>
      </c>
      <c r="B676" s="29">
        <v>43171.624652777777</v>
      </c>
      <c r="C676" s="6" t="s">
        <v>41</v>
      </c>
      <c r="D676" s="6" t="s">
        <v>55</v>
      </c>
      <c r="E676" s="7" t="s">
        <v>1266</v>
      </c>
      <c r="F676" s="34">
        <v>68</v>
      </c>
      <c r="G676" s="34">
        <v>1</v>
      </c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</row>
    <row r="677" spans="1:58" s="13" customFormat="1" x14ac:dyDescent="0.2">
      <c r="A677" s="43" t="s">
        <v>744</v>
      </c>
      <c r="B677" s="29">
        <v>43306.704976851855</v>
      </c>
      <c r="C677" s="6" t="s">
        <v>19</v>
      </c>
      <c r="D677" s="6" t="s">
        <v>24</v>
      </c>
      <c r="E677" s="6" t="s">
        <v>93</v>
      </c>
      <c r="F677" s="34">
        <v>1</v>
      </c>
      <c r="G677" s="34">
        <v>5</v>
      </c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</row>
    <row r="678" spans="1:58" s="13" customFormat="1" x14ac:dyDescent="0.2">
      <c r="A678" s="7" t="s">
        <v>745</v>
      </c>
      <c r="B678" s="29">
        <v>43172.399259259262</v>
      </c>
      <c r="C678" s="6" t="s">
        <v>19</v>
      </c>
      <c r="D678" s="6" t="s">
        <v>49</v>
      </c>
      <c r="E678" s="7" t="s">
        <v>1266</v>
      </c>
      <c r="F678" s="34">
        <v>2</v>
      </c>
      <c r="G678" s="34">
        <v>4</v>
      </c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</row>
    <row r="679" spans="1:58" s="13" customFormat="1" x14ac:dyDescent="0.2">
      <c r="A679" s="7" t="s">
        <v>746</v>
      </c>
      <c r="B679" s="29">
        <v>43231.459976851853</v>
      </c>
      <c r="C679" s="6" t="s">
        <v>19</v>
      </c>
      <c r="D679" s="6" t="s">
        <v>46</v>
      </c>
      <c r="E679" s="7" t="s">
        <v>1266</v>
      </c>
      <c r="F679" s="34">
        <v>1</v>
      </c>
      <c r="G679" s="34">
        <v>5</v>
      </c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</row>
    <row r="680" spans="1:58" s="13" customFormat="1" x14ac:dyDescent="0.2">
      <c r="A680" s="7" t="s">
        <v>747</v>
      </c>
      <c r="B680" s="29">
        <v>43231.453472222223</v>
      </c>
      <c r="C680" s="6" t="s">
        <v>19</v>
      </c>
      <c r="D680" s="6" t="s">
        <v>111</v>
      </c>
      <c r="E680" s="7" t="s">
        <v>1266</v>
      </c>
      <c r="F680" s="34">
        <v>1</v>
      </c>
      <c r="G680" s="34">
        <v>4</v>
      </c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</row>
    <row r="681" spans="1:58" s="13" customFormat="1" x14ac:dyDescent="0.2">
      <c r="A681" s="7" t="s">
        <v>748</v>
      </c>
      <c r="B681" s="29">
        <v>43250.452928240738</v>
      </c>
      <c r="C681" s="6" t="s">
        <v>41</v>
      </c>
      <c r="D681" s="6" t="s">
        <v>55</v>
      </c>
      <c r="E681" s="7" t="s">
        <v>1266</v>
      </c>
      <c r="F681" s="34">
        <v>8</v>
      </c>
      <c r="G681" s="34">
        <v>3</v>
      </c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</row>
    <row r="682" spans="1:58" s="13" customFormat="1" x14ac:dyDescent="0.2">
      <c r="A682" s="7" t="s">
        <v>749</v>
      </c>
      <c r="B682" s="29">
        <v>43601.368449074071</v>
      </c>
      <c r="C682" s="6" t="s">
        <v>19</v>
      </c>
      <c r="D682" s="6" t="s">
        <v>125</v>
      </c>
      <c r="E682" s="6" t="s">
        <v>21</v>
      </c>
      <c r="F682" s="34">
        <v>7</v>
      </c>
      <c r="G682" s="34">
        <v>0</v>
      </c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</row>
    <row r="683" spans="1:58" s="13" customFormat="1" x14ac:dyDescent="0.2">
      <c r="A683" s="7" t="s">
        <v>1360</v>
      </c>
      <c r="B683" s="29">
        <v>43628.851377314815</v>
      </c>
      <c r="C683" s="6" t="s">
        <v>86</v>
      </c>
      <c r="D683" s="6" t="s">
        <v>87</v>
      </c>
      <c r="E683" s="6" t="s">
        <v>21</v>
      </c>
      <c r="F683" s="34">
        <v>4</v>
      </c>
      <c r="G683" s="34">
        <v>2</v>
      </c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</row>
    <row r="684" spans="1:58" s="13" customFormat="1" x14ac:dyDescent="0.2">
      <c r="A684" s="7" t="s">
        <v>750</v>
      </c>
      <c r="B684" s="29">
        <v>43710.439560185187</v>
      </c>
      <c r="C684" s="6" t="s">
        <v>41</v>
      </c>
      <c r="D684" s="6" t="s">
        <v>55</v>
      </c>
      <c r="E684" s="6" t="s">
        <v>29</v>
      </c>
      <c r="F684" s="34">
        <v>5</v>
      </c>
      <c r="G684" s="34">
        <v>0</v>
      </c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</row>
    <row r="685" spans="1:58" s="13" customFormat="1" x14ac:dyDescent="0.2">
      <c r="A685" s="7" t="s">
        <v>751</v>
      </c>
      <c r="B685" s="29">
        <v>43284.497233796297</v>
      </c>
      <c r="C685" s="6" t="s">
        <v>86</v>
      </c>
      <c r="D685" s="6" t="s">
        <v>87</v>
      </c>
      <c r="E685" s="6" t="s">
        <v>164</v>
      </c>
      <c r="F685" s="34">
        <v>1</v>
      </c>
      <c r="G685" s="34">
        <v>2</v>
      </c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</row>
    <row r="686" spans="1:58" s="13" customFormat="1" x14ac:dyDescent="0.2">
      <c r="A686" s="7" t="s">
        <v>752</v>
      </c>
      <c r="B686" s="29">
        <v>43530</v>
      </c>
      <c r="C686" s="6" t="s">
        <v>36</v>
      </c>
      <c r="D686" s="6" t="s">
        <v>55</v>
      </c>
      <c r="E686" s="6" t="s">
        <v>21</v>
      </c>
      <c r="F686" s="34">
        <v>3</v>
      </c>
      <c r="G686" s="34">
        <v>2</v>
      </c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</row>
    <row r="687" spans="1:58" s="13" customFormat="1" x14ac:dyDescent="0.2">
      <c r="A687" s="7" t="s">
        <v>753</v>
      </c>
      <c r="B687" s="29">
        <v>43171.466249999998</v>
      </c>
      <c r="C687" s="6" t="s">
        <v>36</v>
      </c>
      <c r="D687" s="7" t="s">
        <v>43</v>
      </c>
      <c r="E687" s="7" t="s">
        <v>1266</v>
      </c>
      <c r="F687" s="34">
        <v>8</v>
      </c>
      <c r="G687" s="34">
        <v>2</v>
      </c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</row>
    <row r="688" spans="1:58" s="13" customFormat="1" x14ac:dyDescent="0.2">
      <c r="A688" s="7" t="s">
        <v>754</v>
      </c>
      <c r="B688" s="29">
        <v>43171.560949074075</v>
      </c>
      <c r="C688" s="6" t="s">
        <v>41</v>
      </c>
      <c r="D688" s="6" t="s">
        <v>55</v>
      </c>
      <c r="E688" s="7" t="s">
        <v>1266</v>
      </c>
      <c r="F688" s="34">
        <v>4</v>
      </c>
      <c r="G688" s="34">
        <v>2</v>
      </c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</row>
    <row r="689" spans="1:58" s="13" customFormat="1" x14ac:dyDescent="0.2">
      <c r="A689" s="7" t="s">
        <v>755</v>
      </c>
      <c r="B689" s="29">
        <v>43488.593240740738</v>
      </c>
      <c r="C689" s="6" t="s">
        <v>86</v>
      </c>
      <c r="D689" s="6" t="s">
        <v>87</v>
      </c>
      <c r="E689" s="6" t="s">
        <v>21</v>
      </c>
      <c r="F689" s="34">
        <v>0</v>
      </c>
      <c r="G689" s="34">
        <v>5</v>
      </c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</row>
    <row r="690" spans="1:58" s="13" customFormat="1" x14ac:dyDescent="0.2">
      <c r="A690" s="7" t="s">
        <v>756</v>
      </c>
      <c r="B690" s="29">
        <v>43171.551018518519</v>
      </c>
      <c r="C690" s="6" t="s">
        <v>36</v>
      </c>
      <c r="D690" s="6" t="s">
        <v>99</v>
      </c>
      <c r="E690" s="7" t="s">
        <v>1266</v>
      </c>
      <c r="F690" s="34">
        <v>45</v>
      </c>
      <c r="G690" s="34">
        <v>5</v>
      </c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</row>
    <row r="691" spans="1:58" s="13" customFormat="1" x14ac:dyDescent="0.2">
      <c r="A691" s="7" t="s">
        <v>757</v>
      </c>
      <c r="B691" s="29">
        <v>43171.525289351855</v>
      </c>
      <c r="C691" s="6" t="s">
        <v>36</v>
      </c>
      <c r="D691" s="6" t="s">
        <v>28</v>
      </c>
      <c r="E691" s="7" t="s">
        <v>1266</v>
      </c>
      <c r="F691" s="34">
        <v>29</v>
      </c>
      <c r="G691" s="34">
        <v>2</v>
      </c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</row>
    <row r="692" spans="1:58" s="13" customFormat="1" ht="30" x14ac:dyDescent="0.2">
      <c r="A692" s="7" t="s">
        <v>758</v>
      </c>
      <c r="B692" s="29">
        <v>43171.444722222222</v>
      </c>
      <c r="C692" s="6" t="s">
        <v>36</v>
      </c>
      <c r="D692" s="6" t="s">
        <v>37</v>
      </c>
      <c r="E692" s="7" t="s">
        <v>1266</v>
      </c>
      <c r="F692" s="34">
        <v>48</v>
      </c>
      <c r="G692" s="34">
        <v>0</v>
      </c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</row>
    <row r="693" spans="1:58" s="13" customFormat="1" x14ac:dyDescent="0.2">
      <c r="A693" s="7" t="s">
        <v>759</v>
      </c>
      <c r="B693" s="29">
        <v>43355.285543981481</v>
      </c>
      <c r="C693" s="6" t="s">
        <v>19</v>
      </c>
      <c r="D693" s="6" t="s">
        <v>49</v>
      </c>
      <c r="E693" s="6" t="s">
        <v>164</v>
      </c>
      <c r="F693" s="34">
        <v>3</v>
      </c>
      <c r="G693" s="34">
        <v>3</v>
      </c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</row>
    <row r="694" spans="1:58" s="13" customFormat="1" x14ac:dyDescent="0.2">
      <c r="A694" s="7" t="s">
        <v>760</v>
      </c>
      <c r="B694" s="29">
        <v>43571.65047453704</v>
      </c>
      <c r="C694" s="6" t="s">
        <v>19</v>
      </c>
      <c r="D694" s="6" t="s">
        <v>49</v>
      </c>
      <c r="E694" s="6" t="s">
        <v>21</v>
      </c>
      <c r="F694" s="34">
        <v>2</v>
      </c>
      <c r="G694" s="34">
        <v>1</v>
      </c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</row>
    <row r="695" spans="1:58" s="13" customFormat="1" x14ac:dyDescent="0.2">
      <c r="A695" s="7" t="s">
        <v>761</v>
      </c>
      <c r="B695" s="29">
        <v>43497.633657407408</v>
      </c>
      <c r="C695" s="6" t="s">
        <v>36</v>
      </c>
      <c r="D695" s="7" t="s">
        <v>99</v>
      </c>
      <c r="E695" s="6" t="s">
        <v>21</v>
      </c>
      <c r="F695" s="34">
        <v>4</v>
      </c>
      <c r="G695" s="34">
        <v>3</v>
      </c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</row>
    <row r="696" spans="1:58" s="13" customFormat="1" x14ac:dyDescent="0.2">
      <c r="A696" s="43" t="s">
        <v>762</v>
      </c>
      <c r="B696" s="29">
        <v>43171.668032407404</v>
      </c>
      <c r="C696" s="6" t="s">
        <v>36</v>
      </c>
      <c r="D696" s="6" t="s">
        <v>111</v>
      </c>
      <c r="E696" s="7" t="s">
        <v>93</v>
      </c>
      <c r="F696" s="34">
        <v>0</v>
      </c>
      <c r="G696" s="34">
        <v>4</v>
      </c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</row>
    <row r="697" spans="1:58" s="13" customFormat="1" x14ac:dyDescent="0.2">
      <c r="A697" s="7" t="s">
        <v>763</v>
      </c>
      <c r="B697" s="29">
        <v>43171.375694444447</v>
      </c>
      <c r="C697" s="6" t="s">
        <v>36</v>
      </c>
      <c r="D697" s="7" t="s">
        <v>43</v>
      </c>
      <c r="E697" s="7" t="s">
        <v>1266</v>
      </c>
      <c r="F697" s="34">
        <v>2</v>
      </c>
      <c r="G697" s="34">
        <v>2</v>
      </c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</row>
    <row r="698" spans="1:58" s="13" customFormat="1" x14ac:dyDescent="0.2">
      <c r="A698" s="7" t="s">
        <v>764</v>
      </c>
      <c r="B698" s="29">
        <v>43188.454965277779</v>
      </c>
      <c r="C698" s="6" t="s">
        <v>41</v>
      </c>
      <c r="D698" s="6" t="s">
        <v>125</v>
      </c>
      <c r="E698" s="7" t="s">
        <v>1266</v>
      </c>
      <c r="F698" s="34">
        <v>4</v>
      </c>
      <c r="G698" s="34">
        <v>4</v>
      </c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</row>
    <row r="699" spans="1:58" s="13" customFormat="1" x14ac:dyDescent="0.2">
      <c r="A699" s="7" t="s">
        <v>765</v>
      </c>
      <c r="B699" s="29">
        <v>43171.553981481484</v>
      </c>
      <c r="C699" s="6" t="s">
        <v>86</v>
      </c>
      <c r="D699" s="6" t="s">
        <v>87</v>
      </c>
      <c r="E699" s="7" t="s">
        <v>1266</v>
      </c>
      <c r="F699" s="34">
        <v>6</v>
      </c>
      <c r="G699" s="34">
        <v>4</v>
      </c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</row>
    <row r="700" spans="1:58" s="13" customFormat="1" x14ac:dyDescent="0.2">
      <c r="A700" s="7" t="s">
        <v>766</v>
      </c>
      <c r="B700" s="29">
        <v>43210.604861111111</v>
      </c>
      <c r="C700" s="6" t="s">
        <v>86</v>
      </c>
      <c r="D700" s="6" t="s">
        <v>87</v>
      </c>
      <c r="E700" s="7" t="s">
        <v>1266</v>
      </c>
      <c r="F700" s="34">
        <v>42</v>
      </c>
      <c r="G700" s="34">
        <v>0</v>
      </c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</row>
    <row r="701" spans="1:58" s="13" customFormat="1" x14ac:dyDescent="0.2">
      <c r="A701" s="7" t="s">
        <v>767</v>
      </c>
      <c r="B701" s="29">
        <v>43172.373715277776</v>
      </c>
      <c r="C701" s="6" t="s">
        <v>86</v>
      </c>
      <c r="D701" s="6" t="s">
        <v>87</v>
      </c>
      <c r="E701" s="7" t="s">
        <v>1266</v>
      </c>
      <c r="F701" s="34">
        <v>40</v>
      </c>
      <c r="G701" s="34">
        <v>0</v>
      </c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</row>
    <row r="702" spans="1:58" s="13" customFormat="1" x14ac:dyDescent="0.2">
      <c r="A702" s="7" t="s">
        <v>768</v>
      </c>
      <c r="B702" s="29">
        <v>43489.415925925925</v>
      </c>
      <c r="C702" s="6" t="s">
        <v>769</v>
      </c>
      <c r="D702" s="6" t="s">
        <v>46</v>
      </c>
      <c r="E702" s="6" t="s">
        <v>21</v>
      </c>
      <c r="F702" s="34">
        <v>2</v>
      </c>
      <c r="G702" s="34">
        <v>3</v>
      </c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</row>
    <row r="703" spans="1:58" s="13" customFormat="1" x14ac:dyDescent="0.2">
      <c r="A703" s="7" t="s">
        <v>770</v>
      </c>
      <c r="B703" s="29">
        <v>43194.422835648147</v>
      </c>
      <c r="C703" s="6" t="s">
        <v>19</v>
      </c>
      <c r="D703" s="6" t="s">
        <v>33</v>
      </c>
      <c r="E703" s="7" t="s">
        <v>1266</v>
      </c>
      <c r="F703" s="34">
        <v>3</v>
      </c>
      <c r="G703" s="34">
        <v>4</v>
      </c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</row>
    <row r="704" spans="1:58" s="13" customFormat="1" x14ac:dyDescent="0.2">
      <c r="A704" s="7" t="s">
        <v>771</v>
      </c>
      <c r="B704" s="29">
        <v>43888.463043981479</v>
      </c>
      <c r="C704" s="6" t="s">
        <v>19</v>
      </c>
      <c r="D704" s="6" t="s">
        <v>49</v>
      </c>
      <c r="E704" s="6" t="s">
        <v>26</v>
      </c>
      <c r="F704" s="34">
        <v>0</v>
      </c>
      <c r="G704" s="34">
        <v>2</v>
      </c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</row>
    <row r="705" spans="1:58" s="13" customFormat="1" x14ac:dyDescent="0.2">
      <c r="A705" s="7" t="s">
        <v>772</v>
      </c>
      <c r="B705" s="29">
        <v>43171.602523148147</v>
      </c>
      <c r="C705" s="6" t="s">
        <v>19</v>
      </c>
      <c r="D705" s="6" t="s">
        <v>49</v>
      </c>
      <c r="E705" s="7" t="s">
        <v>1266</v>
      </c>
      <c r="F705" s="34">
        <v>1</v>
      </c>
      <c r="G705" s="34">
        <v>5</v>
      </c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</row>
    <row r="706" spans="1:58" s="13" customFormat="1" x14ac:dyDescent="0.2">
      <c r="A706" s="7" t="s">
        <v>773</v>
      </c>
      <c r="B706" s="29">
        <v>43175.659699074073</v>
      </c>
      <c r="C706" s="6" t="s">
        <v>19</v>
      </c>
      <c r="D706" s="6" t="s">
        <v>37</v>
      </c>
      <c r="E706" s="7" t="s">
        <v>1266</v>
      </c>
      <c r="F706" s="34">
        <v>3</v>
      </c>
      <c r="G706" s="34">
        <v>3</v>
      </c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</row>
    <row r="707" spans="1:58" s="13" customFormat="1" x14ac:dyDescent="0.2">
      <c r="A707" s="7" t="s">
        <v>774</v>
      </c>
      <c r="B707" s="29">
        <v>43216.637349537035</v>
      </c>
      <c r="C707" s="6" t="s">
        <v>19</v>
      </c>
      <c r="D707" s="6" t="s">
        <v>79</v>
      </c>
      <c r="E707" s="7" t="s">
        <v>1266</v>
      </c>
      <c r="F707" s="34">
        <v>19</v>
      </c>
      <c r="G707" s="34">
        <v>0</v>
      </c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</row>
    <row r="708" spans="1:58" s="13" customFormat="1" x14ac:dyDescent="0.2">
      <c r="A708" s="7" t="s">
        <v>775</v>
      </c>
      <c r="B708" s="29">
        <v>43216.733437499999</v>
      </c>
      <c r="C708" s="6" t="s">
        <v>19</v>
      </c>
      <c r="D708" s="6" t="s">
        <v>79</v>
      </c>
      <c r="E708" s="7" t="s">
        <v>1266</v>
      </c>
      <c r="F708" s="34">
        <v>5</v>
      </c>
      <c r="G708" s="34">
        <v>0</v>
      </c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</row>
    <row r="709" spans="1:58" s="13" customFormat="1" x14ac:dyDescent="0.2">
      <c r="A709" s="7" t="s">
        <v>776</v>
      </c>
      <c r="B709" s="29">
        <v>43221.572488425925</v>
      </c>
      <c r="C709" s="6" t="s">
        <v>19</v>
      </c>
      <c r="D709" s="6" t="s">
        <v>125</v>
      </c>
      <c r="E709" s="7" t="s">
        <v>1266</v>
      </c>
      <c r="F709" s="34">
        <v>0</v>
      </c>
      <c r="G709" s="34">
        <v>5</v>
      </c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</row>
    <row r="710" spans="1:58" s="13" customFormat="1" x14ac:dyDescent="0.2">
      <c r="A710" s="7" t="s">
        <v>777</v>
      </c>
      <c r="B710" s="29">
        <v>43411.477361111109</v>
      </c>
      <c r="C710" s="6" t="s">
        <v>19</v>
      </c>
      <c r="D710" s="6" t="s">
        <v>24</v>
      </c>
      <c r="E710" s="6" t="s">
        <v>164</v>
      </c>
      <c r="F710" s="34">
        <v>2</v>
      </c>
      <c r="G710" s="34">
        <v>3</v>
      </c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</row>
    <row r="711" spans="1:58" s="13" customFormat="1" x14ac:dyDescent="0.2">
      <c r="A711" s="7" t="s">
        <v>778</v>
      </c>
      <c r="B711" s="29">
        <v>43171.516400462962</v>
      </c>
      <c r="C711" s="6" t="s">
        <v>19</v>
      </c>
      <c r="D711" s="6" t="s">
        <v>24</v>
      </c>
      <c r="E711" s="7" t="s">
        <v>1266</v>
      </c>
      <c r="F711" s="34">
        <v>0</v>
      </c>
      <c r="G711" s="34">
        <v>5</v>
      </c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</row>
    <row r="712" spans="1:58" s="13" customFormat="1" x14ac:dyDescent="0.2">
      <c r="A712" s="7" t="s">
        <v>779</v>
      </c>
      <c r="B712" s="29">
        <v>43510</v>
      </c>
      <c r="C712" s="6" t="s">
        <v>41</v>
      </c>
      <c r="D712" s="6" t="s">
        <v>55</v>
      </c>
      <c r="E712" s="6" t="s">
        <v>21</v>
      </c>
      <c r="F712" s="34">
        <v>1</v>
      </c>
      <c r="G712" s="34">
        <v>3</v>
      </c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</row>
    <row r="713" spans="1:58" s="13" customFormat="1" x14ac:dyDescent="0.2">
      <c r="A713" s="7" t="s">
        <v>780</v>
      </c>
      <c r="B713" s="29">
        <v>43173.453379629631</v>
      </c>
      <c r="C713" s="6" t="s">
        <v>36</v>
      </c>
      <c r="D713" s="6" t="s">
        <v>83</v>
      </c>
      <c r="E713" s="7" t="s">
        <v>1266</v>
      </c>
      <c r="F713" s="34">
        <v>247</v>
      </c>
      <c r="G713" s="34">
        <v>0</v>
      </c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</row>
    <row r="714" spans="1:58" s="13" customFormat="1" x14ac:dyDescent="0.2">
      <c r="A714" s="7" t="s">
        <v>781</v>
      </c>
      <c r="B714" s="29">
        <v>43304.674872685187</v>
      </c>
      <c r="C714" s="6" t="s">
        <v>19</v>
      </c>
      <c r="D714" s="6" t="s">
        <v>111</v>
      </c>
      <c r="E714" s="6" t="s">
        <v>164</v>
      </c>
      <c r="F714" s="34">
        <v>5</v>
      </c>
      <c r="G714" s="34">
        <v>3</v>
      </c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</row>
    <row r="715" spans="1:58" s="13" customFormat="1" x14ac:dyDescent="0.2">
      <c r="A715" s="7" t="s">
        <v>782</v>
      </c>
      <c r="B715" s="29">
        <v>43210.374780092592</v>
      </c>
      <c r="C715" s="6" t="s">
        <v>36</v>
      </c>
      <c r="D715" s="6" t="s">
        <v>210</v>
      </c>
      <c r="E715" s="7" t="s">
        <v>1266</v>
      </c>
      <c r="F715" s="34">
        <v>0</v>
      </c>
      <c r="G715" s="34">
        <v>6</v>
      </c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</row>
    <row r="716" spans="1:58" s="13" customFormat="1" x14ac:dyDescent="0.2">
      <c r="A716" s="7" t="s">
        <v>783</v>
      </c>
      <c r="B716" s="29">
        <v>43177.84165509259</v>
      </c>
      <c r="C716" s="6" t="s">
        <v>41</v>
      </c>
      <c r="D716" s="6" t="s">
        <v>20</v>
      </c>
      <c r="E716" s="7" t="s">
        <v>1266</v>
      </c>
      <c r="F716" s="34">
        <v>2</v>
      </c>
      <c r="G716" s="34">
        <v>4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</row>
    <row r="717" spans="1:58" s="13" customFormat="1" x14ac:dyDescent="0.2">
      <c r="A717" s="7" t="s">
        <v>784</v>
      </c>
      <c r="B717" s="29">
        <v>43181.674803240741</v>
      </c>
      <c r="C717" s="6" t="s">
        <v>19</v>
      </c>
      <c r="D717" s="6" t="s">
        <v>33</v>
      </c>
      <c r="E717" s="7" t="s">
        <v>1266</v>
      </c>
      <c r="F717" s="34">
        <v>5</v>
      </c>
      <c r="G717" s="34">
        <v>5</v>
      </c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</row>
    <row r="718" spans="1:58" s="13" customFormat="1" x14ac:dyDescent="0.2">
      <c r="A718" s="7" t="s">
        <v>785</v>
      </c>
      <c r="B718" s="29">
        <v>43272.342361111114</v>
      </c>
      <c r="C718" s="6" t="s">
        <v>36</v>
      </c>
      <c r="D718" s="6" t="s">
        <v>33</v>
      </c>
      <c r="E718" s="6" t="s">
        <v>164</v>
      </c>
      <c r="F718" s="34">
        <v>1</v>
      </c>
      <c r="G718" s="34">
        <v>5</v>
      </c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</row>
    <row r="719" spans="1:58" s="13" customFormat="1" x14ac:dyDescent="0.2">
      <c r="A719" s="7" t="s">
        <v>786</v>
      </c>
      <c r="B719" s="29">
        <v>43906</v>
      </c>
      <c r="C719" s="6" t="s">
        <v>19</v>
      </c>
      <c r="D719" s="6" t="s">
        <v>46</v>
      </c>
      <c r="E719" s="6" t="s">
        <v>26</v>
      </c>
      <c r="F719" s="34">
        <v>2</v>
      </c>
      <c r="G719" s="34">
        <v>1</v>
      </c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</row>
    <row r="720" spans="1:58" s="13" customFormat="1" x14ac:dyDescent="0.2">
      <c r="A720" s="7" t="s">
        <v>787</v>
      </c>
      <c r="B720" s="29">
        <v>43522.389606481483</v>
      </c>
      <c r="C720" s="6" t="s">
        <v>19</v>
      </c>
      <c r="D720" s="6" t="s">
        <v>108</v>
      </c>
      <c r="E720" s="6" t="s">
        <v>21</v>
      </c>
      <c r="F720" s="34">
        <v>7</v>
      </c>
      <c r="G720" s="34">
        <v>3</v>
      </c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</row>
    <row r="721" spans="1:58" s="13" customFormat="1" x14ac:dyDescent="0.2">
      <c r="A721" s="7" t="s">
        <v>788</v>
      </c>
      <c r="B721" s="29">
        <v>43714.660162037035</v>
      </c>
      <c r="C721" s="6" t="s">
        <v>19</v>
      </c>
      <c r="D721" s="6" t="s">
        <v>70</v>
      </c>
      <c r="E721" s="6" t="s">
        <v>29</v>
      </c>
      <c r="F721" s="34">
        <v>2</v>
      </c>
      <c r="G721" s="34">
        <v>0</v>
      </c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</row>
    <row r="722" spans="1:58" s="13" customFormat="1" x14ac:dyDescent="0.2">
      <c r="A722" s="7" t="s">
        <v>789</v>
      </c>
      <c r="B722" s="29">
        <v>44154</v>
      </c>
      <c r="C722" s="6" t="s">
        <v>19</v>
      </c>
      <c r="D722" s="6" t="s">
        <v>49</v>
      </c>
      <c r="E722" s="6" t="s">
        <v>59</v>
      </c>
      <c r="F722" s="34">
        <v>0</v>
      </c>
      <c r="G722" s="34">
        <v>0</v>
      </c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</row>
    <row r="723" spans="1:58" s="13" customFormat="1" x14ac:dyDescent="0.2">
      <c r="A723" s="7" t="s">
        <v>790</v>
      </c>
      <c r="B723" s="29">
        <v>43229.50273148148</v>
      </c>
      <c r="C723" s="6" t="s">
        <v>19</v>
      </c>
      <c r="D723" s="6" t="s">
        <v>79</v>
      </c>
      <c r="E723" s="7" t="s">
        <v>1266</v>
      </c>
      <c r="F723" s="34">
        <v>37</v>
      </c>
      <c r="G723" s="34">
        <v>1</v>
      </c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</row>
    <row r="724" spans="1:58" s="13" customFormat="1" x14ac:dyDescent="0.2">
      <c r="A724" s="7" t="s">
        <v>791</v>
      </c>
      <c r="B724" s="29">
        <v>43180.886562500003</v>
      </c>
      <c r="C724" s="6" t="s">
        <v>19</v>
      </c>
      <c r="D724" s="6" t="s">
        <v>31</v>
      </c>
      <c r="E724" s="7" t="s">
        <v>1266</v>
      </c>
      <c r="F724" s="34">
        <v>4</v>
      </c>
      <c r="G724" s="34">
        <v>3</v>
      </c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</row>
    <row r="725" spans="1:58" s="13" customFormat="1" x14ac:dyDescent="0.2">
      <c r="A725" s="7" t="s">
        <v>792</v>
      </c>
      <c r="B725" s="29">
        <v>43172.560844907406</v>
      </c>
      <c r="C725" s="6" t="s">
        <v>19</v>
      </c>
      <c r="D725" s="6" t="s">
        <v>31</v>
      </c>
      <c r="E725" s="7" t="s">
        <v>1266</v>
      </c>
      <c r="F725" s="34">
        <v>2</v>
      </c>
      <c r="G725" s="34">
        <v>4</v>
      </c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</row>
    <row r="726" spans="1:58" s="13" customFormat="1" x14ac:dyDescent="0.2">
      <c r="A726" s="43" t="s">
        <v>793</v>
      </c>
      <c r="B726" s="29">
        <v>43171.377523148149</v>
      </c>
      <c r="C726" s="6" t="s">
        <v>19</v>
      </c>
      <c r="D726" s="6" t="s">
        <v>49</v>
      </c>
      <c r="E726" s="7" t="s">
        <v>93</v>
      </c>
      <c r="F726" s="34">
        <v>0</v>
      </c>
      <c r="G726" s="34">
        <v>3</v>
      </c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</row>
    <row r="727" spans="1:58" s="13" customFormat="1" x14ac:dyDescent="0.2">
      <c r="A727" s="7" t="s">
        <v>795</v>
      </c>
      <c r="B727" s="29">
        <v>43381</v>
      </c>
      <c r="C727" s="6" t="s">
        <v>41</v>
      </c>
      <c r="D727" s="6" t="s">
        <v>20</v>
      </c>
      <c r="E727" s="6" t="s">
        <v>164</v>
      </c>
      <c r="F727" s="34">
        <v>5</v>
      </c>
      <c r="G727" s="34">
        <v>2</v>
      </c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</row>
    <row r="728" spans="1:58" s="13" customFormat="1" x14ac:dyDescent="0.2">
      <c r="A728" s="43" t="s">
        <v>796</v>
      </c>
      <c r="B728" s="29">
        <v>43567.762627314813</v>
      </c>
      <c r="C728" s="6" t="s">
        <v>41</v>
      </c>
      <c r="D728" s="6" t="s">
        <v>125</v>
      </c>
      <c r="E728" s="6" t="s">
        <v>93</v>
      </c>
      <c r="F728" s="34">
        <v>0</v>
      </c>
      <c r="G728" s="34">
        <v>0</v>
      </c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</row>
    <row r="729" spans="1:58" s="13" customFormat="1" x14ac:dyDescent="0.2">
      <c r="A729" s="7" t="s">
        <v>797</v>
      </c>
      <c r="B729" s="29">
        <v>43171.425509259258</v>
      </c>
      <c r="C729" s="6" t="s">
        <v>19</v>
      </c>
      <c r="D729" s="6" t="s">
        <v>49</v>
      </c>
      <c r="E729" s="7" t="s">
        <v>1266</v>
      </c>
      <c r="F729" s="34">
        <v>2</v>
      </c>
      <c r="G729" s="34">
        <v>4</v>
      </c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</row>
    <row r="730" spans="1:58" s="13" customFormat="1" x14ac:dyDescent="0.2">
      <c r="A730" s="7" t="s">
        <v>798</v>
      </c>
      <c r="B730" s="29">
        <v>43622.580034722225</v>
      </c>
      <c r="C730" s="6" t="s">
        <v>19</v>
      </c>
      <c r="D730" s="6" t="s">
        <v>70</v>
      </c>
      <c r="E730" s="6" t="s">
        <v>21</v>
      </c>
      <c r="F730" s="34">
        <v>9</v>
      </c>
      <c r="G730" s="34">
        <v>1</v>
      </c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</row>
    <row r="731" spans="1:58" s="13" customFormat="1" x14ac:dyDescent="0.2">
      <c r="A731" s="7" t="s">
        <v>799</v>
      </c>
      <c r="B731" s="29">
        <v>43179.655300925922</v>
      </c>
      <c r="C731" s="6" t="s">
        <v>36</v>
      </c>
      <c r="D731" s="6" t="s">
        <v>49</v>
      </c>
      <c r="E731" s="7" t="s">
        <v>1266</v>
      </c>
      <c r="F731" s="34">
        <v>28</v>
      </c>
      <c r="G731" s="34">
        <v>0</v>
      </c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</row>
    <row r="732" spans="1:58" s="13" customFormat="1" x14ac:dyDescent="0.2">
      <c r="A732" s="7" t="s">
        <v>800</v>
      </c>
      <c r="B732" s="29">
        <v>44145</v>
      </c>
      <c r="C732" s="6" t="s">
        <v>19</v>
      </c>
      <c r="D732" s="6" t="s">
        <v>49</v>
      </c>
      <c r="E732" s="7" t="s">
        <v>59</v>
      </c>
      <c r="F732" s="34">
        <v>0</v>
      </c>
      <c r="G732" s="34">
        <v>0</v>
      </c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</row>
    <row r="733" spans="1:58" s="13" customFormat="1" x14ac:dyDescent="0.2">
      <c r="A733" s="7" t="s">
        <v>801</v>
      </c>
      <c r="B733" s="29">
        <v>43251</v>
      </c>
      <c r="C733" s="6" t="s">
        <v>19</v>
      </c>
      <c r="D733" s="6" t="s">
        <v>210</v>
      </c>
      <c r="E733" s="6" t="s">
        <v>1266</v>
      </c>
      <c r="F733" s="34">
        <v>7</v>
      </c>
      <c r="G733" s="34">
        <v>2</v>
      </c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</row>
    <row r="734" spans="1:58" s="13" customFormat="1" x14ac:dyDescent="0.2">
      <c r="A734" s="7" t="s">
        <v>802</v>
      </c>
      <c r="B734" s="29">
        <v>43180.455520833333</v>
      </c>
      <c r="C734" s="6" t="s">
        <v>41</v>
      </c>
      <c r="D734" s="6" t="s">
        <v>20</v>
      </c>
      <c r="E734" s="7" t="s">
        <v>1266</v>
      </c>
      <c r="F734" s="34">
        <v>3</v>
      </c>
      <c r="G734" s="34">
        <v>2</v>
      </c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</row>
    <row r="735" spans="1:58" s="13" customFormat="1" x14ac:dyDescent="0.2">
      <c r="A735" s="7" t="s">
        <v>803</v>
      </c>
      <c r="B735" s="29">
        <v>43171.398298611108</v>
      </c>
      <c r="C735" s="6" t="s">
        <v>41</v>
      </c>
      <c r="D735" s="6" t="s">
        <v>125</v>
      </c>
      <c r="E735" s="7" t="s">
        <v>1266</v>
      </c>
      <c r="F735" s="34">
        <v>0</v>
      </c>
      <c r="G735" s="34">
        <v>6</v>
      </c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</row>
    <row r="736" spans="1:58" s="13" customFormat="1" x14ac:dyDescent="0.2">
      <c r="A736" s="7" t="s">
        <v>804</v>
      </c>
      <c r="B736" s="29">
        <v>44320</v>
      </c>
      <c r="C736" s="6" t="s">
        <v>19</v>
      </c>
      <c r="D736" s="6" t="s">
        <v>46</v>
      </c>
      <c r="E736" s="7" t="s">
        <v>47</v>
      </c>
      <c r="F736" s="34">
        <v>0</v>
      </c>
      <c r="G736" s="34">
        <v>0</v>
      </c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</row>
    <row r="737" spans="1:58" s="13" customFormat="1" x14ac:dyDescent="0.2">
      <c r="A737" s="7" t="s">
        <v>805</v>
      </c>
      <c r="B737" s="29">
        <v>43740.444525462961</v>
      </c>
      <c r="C737" s="6" t="s">
        <v>41</v>
      </c>
      <c r="D737" s="6" t="s">
        <v>64</v>
      </c>
      <c r="E737" s="6" t="s">
        <v>29</v>
      </c>
      <c r="F737" s="34">
        <v>0</v>
      </c>
      <c r="G737" s="34">
        <v>2</v>
      </c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</row>
    <row r="738" spans="1:58" s="13" customFormat="1" x14ac:dyDescent="0.2">
      <c r="A738" s="7" t="s">
        <v>806</v>
      </c>
      <c r="B738" s="29">
        <v>43533.683275462965</v>
      </c>
      <c r="C738" s="7" t="s">
        <v>19</v>
      </c>
      <c r="D738" s="6" t="s">
        <v>97</v>
      </c>
      <c r="E738" s="6" t="s">
        <v>21</v>
      </c>
      <c r="F738" s="34">
        <v>9</v>
      </c>
      <c r="G738" s="34">
        <v>2</v>
      </c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</row>
    <row r="739" spans="1:58" s="13" customFormat="1" x14ac:dyDescent="0.2">
      <c r="A739" s="7" t="s">
        <v>807</v>
      </c>
      <c r="B739" s="29">
        <v>43171.432071759256</v>
      </c>
      <c r="C739" s="6" t="s">
        <v>19</v>
      </c>
      <c r="D739" s="6" t="s">
        <v>108</v>
      </c>
      <c r="E739" s="7" t="s">
        <v>1266</v>
      </c>
      <c r="F739" s="34">
        <v>31</v>
      </c>
      <c r="G739" s="34">
        <v>2</v>
      </c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</row>
    <row r="740" spans="1:58" s="13" customFormat="1" x14ac:dyDescent="0.2">
      <c r="A740" s="7" t="s">
        <v>808</v>
      </c>
      <c r="B740" s="29">
        <v>43336.655868055554</v>
      </c>
      <c r="C740" s="6" t="s">
        <v>19</v>
      </c>
      <c r="D740" s="6" t="s">
        <v>49</v>
      </c>
      <c r="E740" s="6" t="s">
        <v>164</v>
      </c>
      <c r="F740" s="34">
        <v>4</v>
      </c>
      <c r="G740" s="34">
        <v>2</v>
      </c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</row>
    <row r="741" spans="1:58" s="13" customFormat="1" x14ac:dyDescent="0.2">
      <c r="A741" s="7" t="s">
        <v>809</v>
      </c>
      <c r="B741" s="29">
        <v>43192.56695601852</v>
      </c>
      <c r="C741" s="6" t="s">
        <v>19</v>
      </c>
      <c r="D741" s="6" t="s">
        <v>37</v>
      </c>
      <c r="E741" s="7" t="s">
        <v>1266</v>
      </c>
      <c r="F741" s="34">
        <v>14</v>
      </c>
      <c r="G741" s="34">
        <v>2</v>
      </c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</row>
    <row r="742" spans="1:58" s="13" customFormat="1" x14ac:dyDescent="0.2">
      <c r="A742" s="7" t="s">
        <v>810</v>
      </c>
      <c r="B742" s="29">
        <v>43181.686562499999</v>
      </c>
      <c r="C742" s="6" t="s">
        <v>36</v>
      </c>
      <c r="D742" s="6" t="s">
        <v>55</v>
      </c>
      <c r="E742" s="7" t="s">
        <v>1266</v>
      </c>
      <c r="F742" s="34">
        <v>32</v>
      </c>
      <c r="G742" s="34">
        <v>0</v>
      </c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</row>
    <row r="743" spans="1:58" s="13" customFormat="1" x14ac:dyDescent="0.2">
      <c r="A743" s="7" t="s">
        <v>811</v>
      </c>
      <c r="B743" s="29">
        <v>43172.620659722219</v>
      </c>
      <c r="C743" s="6" t="s">
        <v>19</v>
      </c>
      <c r="D743" s="6" t="s">
        <v>24</v>
      </c>
      <c r="E743" s="7" t="s">
        <v>1266</v>
      </c>
      <c r="F743" s="34">
        <v>72</v>
      </c>
      <c r="G743" s="34">
        <v>0</v>
      </c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</row>
    <row r="744" spans="1:58" s="13" customFormat="1" x14ac:dyDescent="0.2">
      <c r="A744" s="7" t="s">
        <v>812</v>
      </c>
      <c r="B744" s="29">
        <v>44090</v>
      </c>
      <c r="C744" s="6" t="s">
        <v>41</v>
      </c>
      <c r="D744" s="6" t="s">
        <v>55</v>
      </c>
      <c r="E744" s="7" t="s">
        <v>59</v>
      </c>
      <c r="F744" s="34">
        <v>0</v>
      </c>
      <c r="G744" s="34">
        <v>1</v>
      </c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</row>
    <row r="745" spans="1:58" s="13" customFormat="1" x14ac:dyDescent="0.2">
      <c r="A745" s="7" t="s">
        <v>813</v>
      </c>
      <c r="B745" s="29">
        <v>43436.663113425922</v>
      </c>
      <c r="C745" s="6" t="s">
        <v>19</v>
      </c>
      <c r="D745" s="6" t="s">
        <v>46</v>
      </c>
      <c r="E745" s="6" t="s">
        <v>164</v>
      </c>
      <c r="F745" s="34">
        <v>2</v>
      </c>
      <c r="G745" s="34">
        <v>4</v>
      </c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</row>
    <row r="746" spans="1:58" s="13" customFormat="1" x14ac:dyDescent="0.2">
      <c r="A746" s="7" t="s">
        <v>814</v>
      </c>
      <c r="B746" s="29">
        <v>44105</v>
      </c>
      <c r="C746" s="6" t="s">
        <v>19</v>
      </c>
      <c r="D746" s="6" t="s">
        <v>49</v>
      </c>
      <c r="E746" s="6" t="s">
        <v>59</v>
      </c>
      <c r="F746" s="34">
        <v>3</v>
      </c>
      <c r="G746" s="34">
        <v>0</v>
      </c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</row>
    <row r="747" spans="1:58" s="13" customFormat="1" x14ac:dyDescent="0.2">
      <c r="A747" s="7" t="s">
        <v>815</v>
      </c>
      <c r="B747" s="29">
        <v>43612.462731481479</v>
      </c>
      <c r="C747" s="6" t="s">
        <v>19</v>
      </c>
      <c r="D747" s="6" t="s">
        <v>111</v>
      </c>
      <c r="E747" s="6" t="s">
        <v>21</v>
      </c>
      <c r="F747" s="34">
        <v>2</v>
      </c>
      <c r="G747" s="34">
        <v>2</v>
      </c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</row>
    <row r="748" spans="1:58" s="13" customFormat="1" x14ac:dyDescent="0.2">
      <c r="A748" s="6" t="s">
        <v>816</v>
      </c>
      <c r="B748" s="29">
        <v>43210.609780092593</v>
      </c>
      <c r="C748" s="6" t="s">
        <v>19</v>
      </c>
      <c r="D748" s="6" t="s">
        <v>49</v>
      </c>
      <c r="E748" s="7" t="s">
        <v>93</v>
      </c>
      <c r="F748" s="34">
        <v>0</v>
      </c>
      <c r="G748" s="34">
        <v>1</v>
      </c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</row>
    <row r="749" spans="1:58" s="13" customFormat="1" x14ac:dyDescent="0.2">
      <c r="A749" s="7" t="s">
        <v>817</v>
      </c>
      <c r="B749" s="29">
        <v>43180.573865740742</v>
      </c>
      <c r="C749" s="6" t="s">
        <v>41</v>
      </c>
      <c r="D749" s="6" t="s">
        <v>64</v>
      </c>
      <c r="E749" s="7" t="s">
        <v>1266</v>
      </c>
      <c r="F749" s="34">
        <v>39</v>
      </c>
      <c r="G749" s="34">
        <v>1</v>
      </c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</row>
    <row r="750" spans="1:58" s="13" customFormat="1" x14ac:dyDescent="0.2">
      <c r="A750" s="7" t="s">
        <v>818</v>
      </c>
      <c r="B750" s="29">
        <v>43175.601331018515</v>
      </c>
      <c r="C750" s="6" t="s">
        <v>19</v>
      </c>
      <c r="D750" s="6" t="s">
        <v>24</v>
      </c>
      <c r="E750" s="7" t="s">
        <v>1266</v>
      </c>
      <c r="F750" s="34">
        <v>52</v>
      </c>
      <c r="G750" s="34">
        <v>0</v>
      </c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</row>
    <row r="751" spans="1:58" s="13" customFormat="1" x14ac:dyDescent="0.2">
      <c r="A751" s="7" t="s">
        <v>819</v>
      </c>
      <c r="B751" s="29">
        <v>43243.682395833333</v>
      </c>
      <c r="C751" s="6" t="s">
        <v>19</v>
      </c>
      <c r="D751" s="6" t="s">
        <v>49</v>
      </c>
      <c r="E751" s="7" t="s">
        <v>1266</v>
      </c>
      <c r="F751" s="34">
        <v>3</v>
      </c>
      <c r="G751" s="34">
        <v>0</v>
      </c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</row>
    <row r="752" spans="1:58" s="13" customFormat="1" ht="30" x14ac:dyDescent="0.2">
      <c r="A752" s="7" t="s">
        <v>820</v>
      </c>
      <c r="B752" s="29">
        <v>43257.583333333336</v>
      </c>
      <c r="C752" s="6" t="s">
        <v>41</v>
      </c>
      <c r="D752" s="6" t="s">
        <v>55</v>
      </c>
      <c r="E752" s="7" t="s">
        <v>1266</v>
      </c>
      <c r="F752" s="34">
        <v>26</v>
      </c>
      <c r="G752" s="34">
        <v>3</v>
      </c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</row>
    <row r="753" spans="1:58" s="13" customFormat="1" x14ac:dyDescent="0.2">
      <c r="A753" s="7" t="s">
        <v>821</v>
      </c>
      <c r="B753" s="29">
        <v>43242.59983796296</v>
      </c>
      <c r="C753" s="6" t="s">
        <v>41</v>
      </c>
      <c r="D753" s="6" t="s">
        <v>55</v>
      </c>
      <c r="E753" s="6" t="s">
        <v>1266</v>
      </c>
      <c r="F753" s="34">
        <v>39</v>
      </c>
      <c r="G753" s="34">
        <v>1</v>
      </c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</row>
    <row r="754" spans="1:58" s="13" customFormat="1" x14ac:dyDescent="0.2">
      <c r="A754" s="7" t="s">
        <v>822</v>
      </c>
      <c r="B754" s="29">
        <v>43689.566655092596</v>
      </c>
      <c r="C754" s="6" t="s">
        <v>36</v>
      </c>
      <c r="D754" s="6" t="s">
        <v>37</v>
      </c>
      <c r="E754" s="6" t="s">
        <v>29</v>
      </c>
      <c r="F754" s="34">
        <v>7</v>
      </c>
      <c r="G754" s="34">
        <v>1</v>
      </c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</row>
    <row r="755" spans="1:58" s="13" customFormat="1" x14ac:dyDescent="0.2">
      <c r="A755" s="7" t="s">
        <v>823</v>
      </c>
      <c r="B755" s="29">
        <v>43186.544953703706</v>
      </c>
      <c r="C755" s="6" t="s">
        <v>41</v>
      </c>
      <c r="D755" s="6" t="s">
        <v>20</v>
      </c>
      <c r="E755" s="7" t="s">
        <v>1266</v>
      </c>
      <c r="F755" s="34">
        <v>2</v>
      </c>
      <c r="G755" s="34">
        <v>5</v>
      </c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</row>
    <row r="756" spans="1:58" s="13" customFormat="1" x14ac:dyDescent="0.2">
      <c r="A756" s="7" t="s">
        <v>824</v>
      </c>
      <c r="B756" s="29">
        <v>43495.572476851848</v>
      </c>
      <c r="C756" s="6" t="s">
        <v>19</v>
      </c>
      <c r="D756" s="6" t="s">
        <v>111</v>
      </c>
      <c r="E756" s="6" t="s">
        <v>21</v>
      </c>
      <c r="F756" s="34">
        <v>0</v>
      </c>
      <c r="G756" s="34">
        <v>3</v>
      </c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</row>
    <row r="757" spans="1:58" s="13" customFormat="1" x14ac:dyDescent="0.2">
      <c r="A757" s="7" t="s">
        <v>825</v>
      </c>
      <c r="B757" s="29">
        <v>43186.743506944447</v>
      </c>
      <c r="C757" s="6" t="s">
        <v>41</v>
      </c>
      <c r="D757" s="6" t="s">
        <v>55</v>
      </c>
      <c r="E757" s="7" t="s">
        <v>1266</v>
      </c>
      <c r="F757" s="34">
        <v>10</v>
      </c>
      <c r="G757" s="34">
        <v>1</v>
      </c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</row>
    <row r="758" spans="1:58" s="13" customFormat="1" x14ac:dyDescent="0.2">
      <c r="A758" s="7" t="s">
        <v>826</v>
      </c>
      <c r="B758" s="29">
        <v>43172.468993055554</v>
      </c>
      <c r="C758" s="6" t="s">
        <v>19</v>
      </c>
      <c r="D758" s="6" t="s">
        <v>55</v>
      </c>
      <c r="E758" s="7" t="s">
        <v>1266</v>
      </c>
      <c r="F758" s="34">
        <v>0</v>
      </c>
      <c r="G758" s="34">
        <v>6</v>
      </c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</row>
    <row r="759" spans="1:58" s="13" customFormat="1" x14ac:dyDescent="0.2">
      <c r="A759" s="7" t="s">
        <v>827</v>
      </c>
      <c r="B759" s="29">
        <v>43305.966446759259</v>
      </c>
      <c r="C759" s="6" t="s">
        <v>41</v>
      </c>
      <c r="D759" s="6" t="s">
        <v>20</v>
      </c>
      <c r="E759" s="6" t="s">
        <v>164</v>
      </c>
      <c r="F759" s="34">
        <v>0</v>
      </c>
      <c r="G759" s="34">
        <v>6</v>
      </c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</row>
    <row r="760" spans="1:58" s="13" customFormat="1" x14ac:dyDescent="0.2">
      <c r="A760" s="7" t="s">
        <v>828</v>
      </c>
      <c r="B760" s="29">
        <v>43243.617523148147</v>
      </c>
      <c r="C760" s="6" t="s">
        <v>19</v>
      </c>
      <c r="D760" s="6" t="s">
        <v>79</v>
      </c>
      <c r="E760" s="7" t="s">
        <v>1266</v>
      </c>
      <c r="F760" s="34">
        <v>4</v>
      </c>
      <c r="G760" s="34">
        <v>4</v>
      </c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</row>
    <row r="761" spans="1:58" s="13" customFormat="1" x14ac:dyDescent="0.2">
      <c r="A761" s="7" t="s">
        <v>829</v>
      </c>
      <c r="B761" s="29">
        <v>43171.565659722219</v>
      </c>
      <c r="C761" s="6" t="s">
        <v>41</v>
      </c>
      <c r="D761" s="6" t="s">
        <v>125</v>
      </c>
      <c r="E761" s="7" t="s">
        <v>1266</v>
      </c>
      <c r="F761" s="34">
        <v>67</v>
      </c>
      <c r="G761" s="34">
        <v>3</v>
      </c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</row>
    <row r="762" spans="1:58" s="13" customFormat="1" x14ac:dyDescent="0.2">
      <c r="A762" s="7" t="s">
        <v>830</v>
      </c>
      <c r="B762" s="29">
        <v>43989</v>
      </c>
      <c r="C762" s="6" t="s">
        <v>41</v>
      </c>
      <c r="D762" s="6" t="s">
        <v>141</v>
      </c>
      <c r="E762" s="6" t="s">
        <v>21</v>
      </c>
      <c r="F762" s="34">
        <v>3</v>
      </c>
      <c r="G762" s="34">
        <v>1</v>
      </c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</row>
    <row r="763" spans="1:58" s="13" customFormat="1" x14ac:dyDescent="0.2">
      <c r="A763" s="7" t="s">
        <v>831</v>
      </c>
      <c r="B763" s="29">
        <v>43433.486111111109</v>
      </c>
      <c r="C763" s="6" t="s">
        <v>19</v>
      </c>
      <c r="D763" s="6" t="s">
        <v>111</v>
      </c>
      <c r="E763" s="6" t="s">
        <v>164</v>
      </c>
      <c r="F763" s="34">
        <v>1</v>
      </c>
      <c r="G763" s="34">
        <v>3</v>
      </c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</row>
    <row r="764" spans="1:58" s="13" customFormat="1" x14ac:dyDescent="0.2">
      <c r="A764" s="7" t="s">
        <v>832</v>
      </c>
      <c r="B764" s="29">
        <v>43171.314895833333</v>
      </c>
      <c r="C764" s="6" t="s">
        <v>19</v>
      </c>
      <c r="D764" s="6" t="s">
        <v>33</v>
      </c>
      <c r="E764" s="7" t="s">
        <v>1266</v>
      </c>
      <c r="F764" s="34">
        <v>3</v>
      </c>
      <c r="G764" s="34">
        <v>3</v>
      </c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</row>
    <row r="765" spans="1:58" s="13" customFormat="1" x14ac:dyDescent="0.2">
      <c r="A765" s="43" t="s">
        <v>1367</v>
      </c>
      <c r="B765" s="29">
        <v>43171.730810185189</v>
      </c>
      <c r="C765" s="6" t="s">
        <v>19</v>
      </c>
      <c r="D765" s="6" t="s">
        <v>28</v>
      </c>
      <c r="E765" s="7" t="s">
        <v>93</v>
      </c>
      <c r="F765" s="34">
        <v>6</v>
      </c>
      <c r="G765" s="34">
        <v>1</v>
      </c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</row>
    <row r="766" spans="1:58" s="13" customFormat="1" x14ac:dyDescent="0.2">
      <c r="A766" s="7" t="s">
        <v>833</v>
      </c>
      <c r="B766" s="29">
        <v>43365.710092592592</v>
      </c>
      <c r="C766" s="6" t="s">
        <v>19</v>
      </c>
      <c r="D766" s="6" t="s">
        <v>24</v>
      </c>
      <c r="E766" s="6" t="s">
        <v>164</v>
      </c>
      <c r="F766" s="34">
        <v>4</v>
      </c>
      <c r="G766" s="34">
        <v>0</v>
      </c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</row>
    <row r="767" spans="1:58" s="13" customFormat="1" x14ac:dyDescent="0.2">
      <c r="A767" s="7" t="s">
        <v>834</v>
      </c>
      <c r="B767" s="29">
        <v>43265.689571759256</v>
      </c>
      <c r="C767" s="6" t="s">
        <v>19</v>
      </c>
      <c r="D767" s="6" t="s">
        <v>268</v>
      </c>
      <c r="E767" s="6" t="s">
        <v>164</v>
      </c>
      <c r="F767" s="34">
        <v>0</v>
      </c>
      <c r="G767" s="34">
        <v>6</v>
      </c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</row>
    <row r="768" spans="1:58" s="13" customFormat="1" x14ac:dyDescent="0.2">
      <c r="A768" s="7" t="s">
        <v>835</v>
      </c>
      <c r="B768" s="29">
        <v>43174.417627314811</v>
      </c>
      <c r="C768" s="6" t="s">
        <v>41</v>
      </c>
      <c r="D768" s="6" t="s">
        <v>55</v>
      </c>
      <c r="E768" s="7" t="s">
        <v>1266</v>
      </c>
      <c r="F768" s="34">
        <v>3</v>
      </c>
      <c r="G768" s="34">
        <v>3</v>
      </c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</row>
    <row r="769" spans="1:58" s="13" customFormat="1" x14ac:dyDescent="0.2">
      <c r="A769" s="7" t="s">
        <v>836</v>
      </c>
      <c r="B769" s="29">
        <v>43615.538391203707</v>
      </c>
      <c r="C769" s="6" t="s">
        <v>41</v>
      </c>
      <c r="D769" s="6" t="s">
        <v>55</v>
      </c>
      <c r="E769" s="6" t="s">
        <v>21</v>
      </c>
      <c r="F769" s="34">
        <v>0</v>
      </c>
      <c r="G769" s="34">
        <v>4</v>
      </c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</row>
    <row r="770" spans="1:58" s="13" customFormat="1" x14ac:dyDescent="0.2">
      <c r="A770" s="7" t="s">
        <v>837</v>
      </c>
      <c r="B770" s="29">
        <v>43180.586550925924</v>
      </c>
      <c r="C770" s="6" t="s">
        <v>41</v>
      </c>
      <c r="D770" s="6" t="s">
        <v>125</v>
      </c>
      <c r="E770" s="7" t="s">
        <v>1266</v>
      </c>
      <c r="F770" s="34">
        <v>44</v>
      </c>
      <c r="G770" s="34">
        <v>2</v>
      </c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</row>
    <row r="771" spans="1:58" s="13" customFormat="1" x14ac:dyDescent="0.2">
      <c r="A771" s="7" t="s">
        <v>838</v>
      </c>
      <c r="B771" s="29">
        <v>43178.644363425927</v>
      </c>
      <c r="C771" s="6" t="s">
        <v>19</v>
      </c>
      <c r="D771" s="6" t="s">
        <v>24</v>
      </c>
      <c r="E771" s="7" t="s">
        <v>1266</v>
      </c>
      <c r="F771" s="34">
        <v>10</v>
      </c>
      <c r="G771" s="34">
        <v>2</v>
      </c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</row>
    <row r="772" spans="1:58" s="13" customFormat="1" x14ac:dyDescent="0.2">
      <c r="A772" s="7" t="s">
        <v>839</v>
      </c>
      <c r="B772" s="29">
        <v>43194.716099537036</v>
      </c>
      <c r="C772" s="6" t="s">
        <v>19</v>
      </c>
      <c r="D772" s="6" t="s">
        <v>79</v>
      </c>
      <c r="E772" s="7" t="s">
        <v>1266</v>
      </c>
      <c r="F772" s="34">
        <v>2</v>
      </c>
      <c r="G772" s="34">
        <v>4</v>
      </c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</row>
    <row r="773" spans="1:58" s="13" customFormat="1" x14ac:dyDescent="0.2">
      <c r="A773" s="7" t="s">
        <v>840</v>
      </c>
      <c r="B773" s="29">
        <v>43178.726435185185</v>
      </c>
      <c r="C773" s="6" t="s">
        <v>19</v>
      </c>
      <c r="D773" s="6" t="s">
        <v>111</v>
      </c>
      <c r="E773" s="7" t="s">
        <v>1266</v>
      </c>
      <c r="F773" s="34">
        <v>3</v>
      </c>
      <c r="G773" s="34">
        <v>3</v>
      </c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</row>
    <row r="774" spans="1:58" s="13" customFormat="1" x14ac:dyDescent="0.2">
      <c r="A774" s="7" t="s">
        <v>841</v>
      </c>
      <c r="B774" s="29">
        <v>43353.609097222223</v>
      </c>
      <c r="C774" s="6" t="s">
        <v>19</v>
      </c>
      <c r="D774" s="6" t="s">
        <v>24</v>
      </c>
      <c r="E774" s="6" t="s">
        <v>164</v>
      </c>
      <c r="F774" s="34">
        <v>51</v>
      </c>
      <c r="G774" s="34">
        <v>2</v>
      </c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</row>
    <row r="775" spans="1:58" s="13" customFormat="1" x14ac:dyDescent="0.2">
      <c r="A775" s="7" t="s">
        <v>842</v>
      </c>
      <c r="B775" s="29">
        <v>43965</v>
      </c>
      <c r="C775" s="6" t="s">
        <v>19</v>
      </c>
      <c r="D775" s="6" t="s">
        <v>49</v>
      </c>
      <c r="E775" s="6" t="s">
        <v>26</v>
      </c>
      <c r="F775" s="34">
        <v>0</v>
      </c>
      <c r="G775" s="34">
        <v>0</v>
      </c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</row>
    <row r="776" spans="1:58" s="13" customFormat="1" x14ac:dyDescent="0.2">
      <c r="A776" s="7" t="s">
        <v>843</v>
      </c>
      <c r="B776" s="29">
        <v>43180.583912037036</v>
      </c>
      <c r="C776" s="6" t="s">
        <v>19</v>
      </c>
      <c r="D776" s="6" t="s">
        <v>49</v>
      </c>
      <c r="E776" s="7" t="s">
        <v>1266</v>
      </c>
      <c r="F776" s="34">
        <v>1</v>
      </c>
      <c r="G776" s="34">
        <v>5</v>
      </c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</row>
    <row r="777" spans="1:58" s="13" customFormat="1" x14ac:dyDescent="0.2">
      <c r="A777" s="7" t="s">
        <v>844</v>
      </c>
      <c r="B777" s="29">
        <v>43249.541250000002</v>
      </c>
      <c r="C777" s="6" t="s">
        <v>19</v>
      </c>
      <c r="D777" s="6" t="s">
        <v>49</v>
      </c>
      <c r="E777" s="7" t="s">
        <v>1266</v>
      </c>
      <c r="F777" s="34">
        <v>2</v>
      </c>
      <c r="G777" s="34">
        <v>3</v>
      </c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</row>
    <row r="778" spans="1:58" s="13" customFormat="1" x14ac:dyDescent="0.2">
      <c r="A778" s="7" t="s">
        <v>845</v>
      </c>
      <c r="B778" s="29">
        <v>43237.503518518519</v>
      </c>
      <c r="C778" s="6" t="s">
        <v>19</v>
      </c>
      <c r="D778" s="6" t="s">
        <v>31</v>
      </c>
      <c r="E778" s="7" t="s">
        <v>1266</v>
      </c>
      <c r="F778" s="34">
        <v>20</v>
      </c>
      <c r="G778" s="34">
        <v>2</v>
      </c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</row>
    <row r="779" spans="1:58" s="13" customFormat="1" x14ac:dyDescent="0.2">
      <c r="A779" s="7" t="s">
        <v>846</v>
      </c>
      <c r="B779" s="29">
        <v>43256.392094907409</v>
      </c>
      <c r="C779" s="6" t="s">
        <v>36</v>
      </c>
      <c r="D779" s="6" t="s">
        <v>55</v>
      </c>
      <c r="E779" s="7" t="s">
        <v>1266</v>
      </c>
      <c r="F779" s="34">
        <v>3</v>
      </c>
      <c r="G779" s="34">
        <v>4</v>
      </c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</row>
    <row r="780" spans="1:58" s="13" customFormat="1" x14ac:dyDescent="0.2">
      <c r="A780" s="7" t="s">
        <v>847</v>
      </c>
      <c r="B780" s="29">
        <v>43209.451921296299</v>
      </c>
      <c r="C780" s="6" t="s">
        <v>19</v>
      </c>
      <c r="D780" s="7" t="s">
        <v>70</v>
      </c>
      <c r="E780" s="7" t="s">
        <v>1266</v>
      </c>
      <c r="F780" s="34">
        <v>1</v>
      </c>
      <c r="G780" s="34">
        <v>5</v>
      </c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</row>
    <row r="781" spans="1:58" s="13" customFormat="1" x14ac:dyDescent="0.2">
      <c r="A781" s="7" t="s">
        <v>848</v>
      </c>
      <c r="B781" s="29">
        <v>43346.608877314815</v>
      </c>
      <c r="C781" s="6" t="s">
        <v>19</v>
      </c>
      <c r="D781" s="6" t="s">
        <v>46</v>
      </c>
      <c r="E781" s="6" t="s">
        <v>164</v>
      </c>
      <c r="F781" s="34">
        <v>15</v>
      </c>
      <c r="G781" s="34">
        <v>1</v>
      </c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</row>
    <row r="782" spans="1:58" s="13" customFormat="1" x14ac:dyDescent="0.2">
      <c r="A782" s="7" t="s">
        <v>849</v>
      </c>
      <c r="B782" s="29">
        <v>43171.530787037038</v>
      </c>
      <c r="C782" s="6" t="s">
        <v>66</v>
      </c>
      <c r="D782" s="6" t="s">
        <v>46</v>
      </c>
      <c r="E782" s="7" t="s">
        <v>1266</v>
      </c>
      <c r="F782" s="34">
        <v>7</v>
      </c>
      <c r="G782" s="34">
        <v>4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</row>
    <row r="783" spans="1:58" s="13" customFormat="1" x14ac:dyDescent="0.2">
      <c r="A783" s="7" t="s">
        <v>850</v>
      </c>
      <c r="B783" s="29">
        <v>43202.481249999997</v>
      </c>
      <c r="C783" s="6" t="s">
        <v>19</v>
      </c>
      <c r="D783" s="6" t="s">
        <v>125</v>
      </c>
      <c r="E783" s="6" t="s">
        <v>1266</v>
      </c>
      <c r="F783" s="34">
        <v>0</v>
      </c>
      <c r="G783" s="34">
        <v>3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</row>
    <row r="784" spans="1:58" s="13" customFormat="1" x14ac:dyDescent="0.2">
      <c r="A784" s="7" t="s">
        <v>851</v>
      </c>
      <c r="B784" s="29">
        <v>43171.395335648151</v>
      </c>
      <c r="C784" s="6" t="s">
        <v>41</v>
      </c>
      <c r="D784" s="6" t="s">
        <v>55</v>
      </c>
      <c r="E784" s="7" t="s">
        <v>1266</v>
      </c>
      <c r="F784" s="34">
        <v>14</v>
      </c>
      <c r="G784" s="34">
        <v>1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</row>
    <row r="785" spans="1:58" s="13" customFormat="1" x14ac:dyDescent="0.2">
      <c r="A785" s="7" t="s">
        <v>852</v>
      </c>
      <c r="B785" s="29">
        <v>43175.420925925922</v>
      </c>
      <c r="C785" s="6" t="s">
        <v>41</v>
      </c>
      <c r="D785" s="6" t="s">
        <v>248</v>
      </c>
      <c r="E785" s="7" t="s">
        <v>1266</v>
      </c>
      <c r="F785" s="34">
        <v>43</v>
      </c>
      <c r="G785" s="34">
        <v>2</v>
      </c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</row>
    <row r="786" spans="1:58" s="13" customFormat="1" x14ac:dyDescent="0.2">
      <c r="A786" s="33" t="s">
        <v>853</v>
      </c>
      <c r="B786" s="29">
        <v>43186.757581018515</v>
      </c>
      <c r="C786" s="6" t="s">
        <v>19</v>
      </c>
      <c r="D786" s="6" t="s">
        <v>24</v>
      </c>
      <c r="E786" s="7" t="s">
        <v>93</v>
      </c>
      <c r="F786" s="34">
        <v>0</v>
      </c>
      <c r="G786" s="34">
        <v>2</v>
      </c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</row>
    <row r="787" spans="1:58" s="13" customFormat="1" x14ac:dyDescent="0.2">
      <c r="A787" s="7" t="s">
        <v>854</v>
      </c>
      <c r="B787" s="29">
        <v>43194.588831018518</v>
      </c>
      <c r="C787" s="6" t="s">
        <v>19</v>
      </c>
      <c r="D787" s="6" t="s">
        <v>24</v>
      </c>
      <c r="E787" s="7" t="s">
        <v>1266</v>
      </c>
      <c r="F787" s="34">
        <v>0</v>
      </c>
      <c r="G787" s="34">
        <v>4</v>
      </c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</row>
    <row r="788" spans="1:58" s="13" customFormat="1" x14ac:dyDescent="0.2">
      <c r="A788" s="7" t="s">
        <v>855</v>
      </c>
      <c r="B788" s="29">
        <v>44287</v>
      </c>
      <c r="C788" s="6" t="s">
        <v>41</v>
      </c>
      <c r="D788" s="6" t="s">
        <v>55</v>
      </c>
      <c r="E788" s="7" t="s">
        <v>47</v>
      </c>
      <c r="F788" s="34">
        <v>0</v>
      </c>
      <c r="G788" s="34">
        <v>0</v>
      </c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</row>
    <row r="789" spans="1:58" s="13" customFormat="1" x14ac:dyDescent="0.2">
      <c r="A789" s="7" t="s">
        <v>856</v>
      </c>
      <c r="B789" s="29">
        <v>43171.512766203705</v>
      </c>
      <c r="C789" s="6" t="s">
        <v>19</v>
      </c>
      <c r="D789" s="6" t="s">
        <v>24</v>
      </c>
      <c r="E789" s="7" t="s">
        <v>1266</v>
      </c>
      <c r="F789" s="34">
        <v>1</v>
      </c>
      <c r="G789" s="34">
        <v>5</v>
      </c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</row>
    <row r="790" spans="1:58" s="13" customFormat="1" x14ac:dyDescent="0.2">
      <c r="A790" s="7" t="s">
        <v>857</v>
      </c>
      <c r="B790" s="29">
        <v>43194.540520833332</v>
      </c>
      <c r="C790" s="6" t="s">
        <v>86</v>
      </c>
      <c r="D790" s="6" t="s">
        <v>87</v>
      </c>
      <c r="E790" s="7" t="s">
        <v>1266</v>
      </c>
      <c r="F790" s="34">
        <v>13</v>
      </c>
      <c r="G790" s="34">
        <v>2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</row>
    <row r="791" spans="1:58" s="13" customFormat="1" x14ac:dyDescent="0.2">
      <c r="A791" s="7" t="s">
        <v>858</v>
      </c>
      <c r="B791" s="29">
        <v>43210.438356481478</v>
      </c>
      <c r="C791" s="6" t="s">
        <v>19</v>
      </c>
      <c r="D791" s="6" t="s">
        <v>33</v>
      </c>
      <c r="E791" s="7" t="s">
        <v>1266</v>
      </c>
      <c r="F791" s="34">
        <v>2</v>
      </c>
      <c r="G791" s="34">
        <v>4</v>
      </c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</row>
    <row r="792" spans="1:58" s="13" customFormat="1" x14ac:dyDescent="0.2">
      <c r="A792" s="33" t="s">
        <v>859</v>
      </c>
      <c r="B792" s="29">
        <v>43313.525937500002</v>
      </c>
      <c r="C792" s="6" t="s">
        <v>122</v>
      </c>
      <c r="D792" s="6" t="s">
        <v>20</v>
      </c>
      <c r="E792" s="7" t="s">
        <v>93</v>
      </c>
      <c r="F792" s="34">
        <v>1</v>
      </c>
      <c r="G792" s="34">
        <v>2</v>
      </c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</row>
    <row r="793" spans="1:58" s="13" customFormat="1" x14ac:dyDescent="0.2">
      <c r="A793" s="7" t="s">
        <v>860</v>
      </c>
      <c r="B793" s="29">
        <v>43207</v>
      </c>
      <c r="C793" s="6" t="s">
        <v>36</v>
      </c>
      <c r="D793" s="6" t="s">
        <v>210</v>
      </c>
      <c r="E793" s="7" t="s">
        <v>1266</v>
      </c>
      <c r="F793" s="34">
        <v>1</v>
      </c>
      <c r="G793" s="34">
        <v>5</v>
      </c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</row>
    <row r="794" spans="1:58" s="13" customFormat="1" x14ac:dyDescent="0.2">
      <c r="A794" s="7" t="s">
        <v>861</v>
      </c>
      <c r="B794" s="29">
        <v>43171.548981481479</v>
      </c>
      <c r="C794" s="6" t="s">
        <v>19</v>
      </c>
      <c r="D794" s="6" t="s">
        <v>24</v>
      </c>
      <c r="E794" s="7" t="s">
        <v>1266</v>
      </c>
      <c r="F794" s="34">
        <v>0</v>
      </c>
      <c r="G794" s="34">
        <v>6</v>
      </c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</row>
    <row r="795" spans="1:58" s="13" customFormat="1" x14ac:dyDescent="0.2">
      <c r="A795" s="33" t="s">
        <v>862</v>
      </c>
      <c r="B795" s="29">
        <v>43217.645289351851</v>
      </c>
      <c r="C795" s="6" t="s">
        <v>41</v>
      </c>
      <c r="D795" s="6" t="s">
        <v>20</v>
      </c>
      <c r="E795" s="7" t="s">
        <v>93</v>
      </c>
      <c r="F795" s="34">
        <v>0</v>
      </c>
      <c r="G795" s="34">
        <v>1</v>
      </c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</row>
    <row r="796" spans="1:58" s="13" customFormat="1" x14ac:dyDescent="0.2">
      <c r="A796" s="7" t="s">
        <v>863</v>
      </c>
      <c r="B796" s="29">
        <v>43201.648842592593</v>
      </c>
      <c r="C796" s="6" t="s">
        <v>36</v>
      </c>
      <c r="D796" s="6" t="s">
        <v>79</v>
      </c>
      <c r="E796" s="7" t="s">
        <v>1266</v>
      </c>
      <c r="F796" s="34">
        <v>0</v>
      </c>
      <c r="G796" s="34">
        <v>6</v>
      </c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</row>
    <row r="797" spans="1:58" s="13" customFormat="1" x14ac:dyDescent="0.2">
      <c r="A797" s="7" t="s">
        <v>864</v>
      </c>
      <c r="B797" s="29">
        <v>43181.650405092594</v>
      </c>
      <c r="C797" s="6" t="s">
        <v>66</v>
      </c>
      <c r="D797" s="6" t="s">
        <v>46</v>
      </c>
      <c r="E797" s="7" t="s">
        <v>1266</v>
      </c>
      <c r="F797" s="34">
        <v>12</v>
      </c>
      <c r="G797" s="34">
        <v>2</v>
      </c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</row>
    <row r="798" spans="1:58" s="13" customFormat="1" x14ac:dyDescent="0.2">
      <c r="A798" s="7" t="s">
        <v>865</v>
      </c>
      <c r="B798" s="29">
        <v>43171.692442129628</v>
      </c>
      <c r="C798" s="6" t="s">
        <v>19</v>
      </c>
      <c r="D798" s="6" t="s">
        <v>24</v>
      </c>
      <c r="E798" s="7" t="s">
        <v>1266</v>
      </c>
      <c r="F798" s="34">
        <v>3</v>
      </c>
      <c r="G798" s="34">
        <v>4</v>
      </c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</row>
    <row r="799" spans="1:58" s="13" customFormat="1" x14ac:dyDescent="0.2">
      <c r="A799" s="7" t="s">
        <v>866</v>
      </c>
      <c r="B799" s="29">
        <v>43375</v>
      </c>
      <c r="C799" s="6" t="s">
        <v>19</v>
      </c>
      <c r="D799" s="6" t="s">
        <v>24</v>
      </c>
      <c r="E799" s="6" t="s">
        <v>164</v>
      </c>
      <c r="F799" s="34">
        <v>24</v>
      </c>
      <c r="G799" s="34">
        <v>2</v>
      </c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</row>
    <row r="800" spans="1:58" s="13" customFormat="1" x14ac:dyDescent="0.2">
      <c r="A800" s="7" t="s">
        <v>867</v>
      </c>
      <c r="B800" s="29">
        <v>43172.464432870373</v>
      </c>
      <c r="C800" s="6" t="s">
        <v>41</v>
      </c>
      <c r="D800" s="6" t="s">
        <v>20</v>
      </c>
      <c r="E800" s="7" t="s">
        <v>1266</v>
      </c>
      <c r="F800" s="34">
        <v>0</v>
      </c>
      <c r="G800" s="34">
        <v>2</v>
      </c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</row>
    <row r="801" spans="1:58" s="13" customFormat="1" x14ac:dyDescent="0.2">
      <c r="A801" s="7" t="s">
        <v>868</v>
      </c>
      <c r="B801" s="29">
        <v>43171.395335648151</v>
      </c>
      <c r="C801" s="6" t="s">
        <v>19</v>
      </c>
      <c r="D801" s="6" t="s">
        <v>233</v>
      </c>
      <c r="E801" s="7" t="s">
        <v>1266</v>
      </c>
      <c r="F801" s="34">
        <v>2</v>
      </c>
      <c r="G801" s="34">
        <v>5</v>
      </c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</row>
    <row r="802" spans="1:58" s="13" customFormat="1" x14ac:dyDescent="0.2">
      <c r="A802" s="7" t="s">
        <v>869</v>
      </c>
      <c r="B802" s="29">
        <v>43173.371168981481</v>
      </c>
      <c r="C802" s="6" t="s">
        <v>86</v>
      </c>
      <c r="D802" s="6" t="s">
        <v>87</v>
      </c>
      <c r="E802" s="7" t="s">
        <v>1266</v>
      </c>
      <c r="F802" s="34">
        <v>66</v>
      </c>
      <c r="G802" s="34">
        <v>0</v>
      </c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</row>
    <row r="803" spans="1:58" s="13" customFormat="1" x14ac:dyDescent="0.2">
      <c r="A803" s="7" t="s">
        <v>870</v>
      </c>
      <c r="B803" s="29">
        <v>43272.533333333333</v>
      </c>
      <c r="C803" s="6" t="s">
        <v>41</v>
      </c>
      <c r="D803" s="6" t="s">
        <v>55</v>
      </c>
      <c r="E803" s="6" t="s">
        <v>164</v>
      </c>
      <c r="F803" s="34">
        <v>18</v>
      </c>
      <c r="G803" s="34">
        <v>3</v>
      </c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</row>
    <row r="804" spans="1:58" s="13" customFormat="1" x14ac:dyDescent="0.2">
      <c r="A804" s="7" t="s">
        <v>871</v>
      </c>
      <c r="B804" s="29">
        <v>43172.426504629628</v>
      </c>
      <c r="C804" s="6" t="s">
        <v>19</v>
      </c>
      <c r="D804" s="6" t="s">
        <v>24</v>
      </c>
      <c r="E804" s="7" t="s">
        <v>1266</v>
      </c>
      <c r="F804" s="34">
        <v>1</v>
      </c>
      <c r="G804" s="34">
        <v>5</v>
      </c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</row>
    <row r="805" spans="1:58" s="13" customFormat="1" x14ac:dyDescent="0.2">
      <c r="A805" s="7" t="s">
        <v>872</v>
      </c>
      <c r="B805" s="29">
        <v>43172.450844907406</v>
      </c>
      <c r="C805" s="6" t="s">
        <v>19</v>
      </c>
      <c r="D805" s="6" t="s">
        <v>46</v>
      </c>
      <c r="E805" s="7" t="s">
        <v>1266</v>
      </c>
      <c r="F805" s="34">
        <v>2</v>
      </c>
      <c r="G805" s="34">
        <v>4</v>
      </c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</row>
    <row r="806" spans="1:58" s="13" customFormat="1" x14ac:dyDescent="0.2">
      <c r="A806" s="7" t="s">
        <v>873</v>
      </c>
      <c r="B806" s="29">
        <v>43256.618750000001</v>
      </c>
      <c r="C806" s="6" t="s">
        <v>19</v>
      </c>
      <c r="D806" s="6" t="s">
        <v>24</v>
      </c>
      <c r="E806" s="7" t="s">
        <v>1266</v>
      </c>
      <c r="F806" s="34">
        <v>3</v>
      </c>
      <c r="G806" s="34">
        <v>3</v>
      </c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</row>
    <row r="807" spans="1:58" s="13" customFormat="1" x14ac:dyDescent="0.2">
      <c r="A807" s="7" t="s">
        <v>874</v>
      </c>
      <c r="B807" s="29">
        <v>43178.454085648147</v>
      </c>
      <c r="C807" s="6" t="s">
        <v>86</v>
      </c>
      <c r="D807" s="6" t="s">
        <v>87</v>
      </c>
      <c r="E807" s="7" t="s">
        <v>1266</v>
      </c>
      <c r="F807" s="34">
        <v>29</v>
      </c>
      <c r="G807" s="34">
        <v>1</v>
      </c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</row>
    <row r="808" spans="1:58" s="13" customFormat="1" x14ac:dyDescent="0.2">
      <c r="A808" s="7" t="s">
        <v>875</v>
      </c>
      <c r="B808" s="29">
        <v>43172.441458333335</v>
      </c>
      <c r="C808" s="6" t="s">
        <v>36</v>
      </c>
      <c r="D808" s="6" t="s">
        <v>99</v>
      </c>
      <c r="E808" s="7" t="s">
        <v>1266</v>
      </c>
      <c r="F808" s="34">
        <v>0</v>
      </c>
      <c r="G808" s="34">
        <v>6</v>
      </c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</row>
    <row r="809" spans="1:58" s="13" customFormat="1" x14ac:dyDescent="0.2">
      <c r="A809" s="7" t="s">
        <v>876</v>
      </c>
      <c r="B809" s="29">
        <v>43222.46738425926</v>
      </c>
      <c r="C809" s="6" t="s">
        <v>19</v>
      </c>
      <c r="D809" s="6" t="s">
        <v>70</v>
      </c>
      <c r="E809" s="7" t="s">
        <v>1266</v>
      </c>
      <c r="F809" s="34">
        <v>0</v>
      </c>
      <c r="G809" s="34">
        <v>6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</row>
    <row r="810" spans="1:58" s="13" customFormat="1" x14ac:dyDescent="0.2">
      <c r="A810" s="7" t="s">
        <v>877</v>
      </c>
      <c r="B810" s="29">
        <v>43493.739618055559</v>
      </c>
      <c r="C810" s="6" t="s">
        <v>19</v>
      </c>
      <c r="D810" s="6" t="s">
        <v>24</v>
      </c>
      <c r="E810" s="6" t="s">
        <v>21</v>
      </c>
      <c r="F810" s="34">
        <v>12</v>
      </c>
      <c r="G810" s="34">
        <v>2</v>
      </c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</row>
    <row r="811" spans="1:58" s="13" customFormat="1" x14ac:dyDescent="0.2">
      <c r="A811" s="7" t="s">
        <v>878</v>
      </c>
      <c r="B811" s="29">
        <v>43248.478472222225</v>
      </c>
      <c r="C811" s="6" t="s">
        <v>41</v>
      </c>
      <c r="D811" s="6" t="s">
        <v>20</v>
      </c>
      <c r="E811" s="7" t="s">
        <v>1266</v>
      </c>
      <c r="F811" s="34">
        <v>7</v>
      </c>
      <c r="G811" s="34">
        <v>1</v>
      </c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</row>
    <row r="812" spans="1:58" s="13" customFormat="1" x14ac:dyDescent="0.2">
      <c r="A812" s="7" t="s">
        <v>879</v>
      </c>
      <c r="B812" s="29">
        <v>43766.548182870371</v>
      </c>
      <c r="C812" s="6" t="s">
        <v>19</v>
      </c>
      <c r="D812" s="6" t="s">
        <v>24</v>
      </c>
      <c r="E812" s="6" t="s">
        <v>29</v>
      </c>
      <c r="F812" s="34">
        <v>0</v>
      </c>
      <c r="G812" s="34">
        <v>0</v>
      </c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</row>
    <row r="813" spans="1:58" s="13" customFormat="1" x14ac:dyDescent="0.2">
      <c r="A813" s="33" t="s">
        <v>880</v>
      </c>
      <c r="B813" s="29">
        <v>43308.412256944444</v>
      </c>
      <c r="C813" s="6" t="s">
        <v>122</v>
      </c>
      <c r="D813" s="6" t="s">
        <v>20</v>
      </c>
      <c r="E813" s="7" t="s">
        <v>93</v>
      </c>
      <c r="F813" s="34">
        <v>0</v>
      </c>
      <c r="G813" s="34">
        <v>3</v>
      </c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</row>
    <row r="814" spans="1:58" s="13" customFormat="1" x14ac:dyDescent="0.2">
      <c r="A814" s="7" t="s">
        <v>881</v>
      </c>
      <c r="B814" s="29">
        <v>43175.49858796296</v>
      </c>
      <c r="C814" s="6" t="s">
        <v>36</v>
      </c>
      <c r="D814" s="6" t="s">
        <v>46</v>
      </c>
      <c r="E814" s="7" t="s">
        <v>1266</v>
      </c>
      <c r="F814" s="34">
        <v>7</v>
      </c>
      <c r="G814" s="34">
        <v>3</v>
      </c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</row>
    <row r="815" spans="1:58" s="13" customFormat="1" x14ac:dyDescent="0.2">
      <c r="A815" s="7" t="s">
        <v>882</v>
      </c>
      <c r="B815" s="29">
        <v>43397.388761574075</v>
      </c>
      <c r="C815" s="6" t="s">
        <v>19</v>
      </c>
      <c r="D815" s="6" t="s">
        <v>33</v>
      </c>
      <c r="E815" s="6" t="s">
        <v>164</v>
      </c>
      <c r="F815" s="34">
        <v>1</v>
      </c>
      <c r="G815" s="34">
        <v>1</v>
      </c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</row>
    <row r="816" spans="1:58" s="13" customFormat="1" x14ac:dyDescent="0.2">
      <c r="A816" s="7" t="s">
        <v>883</v>
      </c>
      <c r="B816" s="29">
        <v>43300.720925925925</v>
      </c>
      <c r="C816" s="6" t="s">
        <v>36</v>
      </c>
      <c r="D816" s="6" t="s">
        <v>33</v>
      </c>
      <c r="E816" s="6" t="s">
        <v>164</v>
      </c>
      <c r="F816" s="34">
        <v>2</v>
      </c>
      <c r="G816" s="34">
        <v>3</v>
      </c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</row>
    <row r="817" spans="1:58" s="13" customFormat="1" x14ac:dyDescent="0.2">
      <c r="A817" s="7" t="s">
        <v>884</v>
      </c>
      <c r="B817" s="29">
        <v>43172.480995370373</v>
      </c>
      <c r="C817" s="6" t="s">
        <v>41</v>
      </c>
      <c r="D817" s="6" t="s">
        <v>125</v>
      </c>
      <c r="E817" s="7" t="s">
        <v>1266</v>
      </c>
      <c r="F817" s="34">
        <v>9</v>
      </c>
      <c r="G817" s="34">
        <v>1</v>
      </c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</row>
    <row r="818" spans="1:58" s="13" customFormat="1" x14ac:dyDescent="0.2">
      <c r="A818" s="7" t="s">
        <v>885</v>
      </c>
      <c r="B818" s="29">
        <v>43615.586967592593</v>
      </c>
      <c r="C818" s="6" t="s">
        <v>41</v>
      </c>
      <c r="D818" s="6" t="s">
        <v>55</v>
      </c>
      <c r="E818" s="6" t="s">
        <v>21</v>
      </c>
      <c r="F818" s="34">
        <v>7</v>
      </c>
      <c r="G818" s="34">
        <v>0</v>
      </c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</row>
    <row r="819" spans="1:58" s="13" customFormat="1" x14ac:dyDescent="0.2">
      <c r="A819" s="7" t="s">
        <v>886</v>
      </c>
      <c r="B819" s="29">
        <v>43307.354861111111</v>
      </c>
      <c r="C819" s="6" t="s">
        <v>19</v>
      </c>
      <c r="D819" s="6" t="s">
        <v>70</v>
      </c>
      <c r="E819" s="6" t="s">
        <v>164</v>
      </c>
      <c r="F819" s="34">
        <v>0</v>
      </c>
      <c r="G819" s="34">
        <v>5</v>
      </c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</row>
    <row r="820" spans="1:58" s="13" customFormat="1" x14ac:dyDescent="0.2">
      <c r="A820" s="7" t="s">
        <v>887</v>
      </c>
      <c r="B820" s="29">
        <v>43208.607361111113</v>
      </c>
      <c r="C820" s="6" t="s">
        <v>19</v>
      </c>
      <c r="D820" s="7" t="s">
        <v>43</v>
      </c>
      <c r="E820" s="7" t="s">
        <v>1266</v>
      </c>
      <c r="F820" s="34">
        <v>4</v>
      </c>
      <c r="G820" s="34">
        <v>3</v>
      </c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</row>
    <row r="821" spans="1:58" s="13" customFormat="1" x14ac:dyDescent="0.2">
      <c r="A821" s="7" t="s">
        <v>888</v>
      </c>
      <c r="B821" s="29">
        <v>43406.649756944447</v>
      </c>
      <c r="C821" s="6" t="s">
        <v>36</v>
      </c>
      <c r="D821" s="6" t="s">
        <v>37</v>
      </c>
      <c r="E821" s="6" t="s">
        <v>164</v>
      </c>
      <c r="F821" s="34">
        <v>2</v>
      </c>
      <c r="G821" s="34">
        <v>3</v>
      </c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</row>
    <row r="822" spans="1:58" s="13" customFormat="1" x14ac:dyDescent="0.2">
      <c r="A822" s="7" t="s">
        <v>889</v>
      </c>
      <c r="B822" s="29">
        <v>43291.411944444444</v>
      </c>
      <c r="C822" s="6" t="s">
        <v>19</v>
      </c>
      <c r="D822" s="6" t="s">
        <v>49</v>
      </c>
      <c r="E822" s="6" t="s">
        <v>164</v>
      </c>
      <c r="F822" s="34">
        <v>6</v>
      </c>
      <c r="G822" s="34">
        <v>1</v>
      </c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</row>
    <row r="823" spans="1:58" s="13" customFormat="1" x14ac:dyDescent="0.2">
      <c r="A823" s="7" t="s">
        <v>890</v>
      </c>
      <c r="B823" s="29">
        <v>43172.489907407406</v>
      </c>
      <c r="C823" s="6" t="s">
        <v>41</v>
      </c>
      <c r="D823" s="6" t="s">
        <v>97</v>
      </c>
      <c r="E823" s="7" t="s">
        <v>1266</v>
      </c>
      <c r="F823" s="34">
        <v>12</v>
      </c>
      <c r="G823" s="34">
        <v>2</v>
      </c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</row>
    <row r="824" spans="1:58" s="13" customFormat="1" x14ac:dyDescent="0.2">
      <c r="A824" s="7" t="s">
        <v>891</v>
      </c>
      <c r="B824" s="29">
        <v>44039</v>
      </c>
      <c r="C824" s="6" t="s">
        <v>19</v>
      </c>
      <c r="D824" s="6" t="s">
        <v>210</v>
      </c>
      <c r="E824" s="7" t="s">
        <v>59</v>
      </c>
      <c r="F824" s="34">
        <v>1</v>
      </c>
      <c r="G824" s="34">
        <v>0</v>
      </c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</row>
    <row r="825" spans="1:58" s="13" customFormat="1" x14ac:dyDescent="0.2">
      <c r="A825" s="7" t="s">
        <v>892</v>
      </c>
      <c r="B825" s="29">
        <v>43181</v>
      </c>
      <c r="C825" s="6" t="s">
        <v>41</v>
      </c>
      <c r="D825" s="6" t="s">
        <v>20</v>
      </c>
      <c r="E825" s="7" t="s">
        <v>1266</v>
      </c>
      <c r="F825" s="34">
        <v>3</v>
      </c>
      <c r="G825" s="34">
        <v>4</v>
      </c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</row>
    <row r="826" spans="1:58" s="13" customFormat="1" x14ac:dyDescent="0.2">
      <c r="A826" s="7" t="s">
        <v>893</v>
      </c>
      <c r="B826" s="29">
        <v>43171.340520833335</v>
      </c>
      <c r="C826" s="6" t="s">
        <v>19</v>
      </c>
      <c r="D826" s="6" t="s">
        <v>210</v>
      </c>
      <c r="E826" s="7" t="s">
        <v>1266</v>
      </c>
      <c r="F826" s="34">
        <v>2</v>
      </c>
      <c r="G826" s="34">
        <v>4</v>
      </c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</row>
    <row r="827" spans="1:58" s="13" customFormat="1" x14ac:dyDescent="0.2">
      <c r="A827" s="7" t="s">
        <v>894</v>
      </c>
      <c r="B827" s="29">
        <v>43173.448738425926</v>
      </c>
      <c r="C827" s="6" t="s">
        <v>19</v>
      </c>
      <c r="D827" s="6" t="s">
        <v>55</v>
      </c>
      <c r="E827" s="7" t="s">
        <v>1266</v>
      </c>
      <c r="F827" s="34">
        <v>2</v>
      </c>
      <c r="G827" s="34">
        <v>5</v>
      </c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</row>
    <row r="828" spans="1:58" s="13" customFormat="1" x14ac:dyDescent="0.2">
      <c r="A828" s="7" t="s">
        <v>895</v>
      </c>
      <c r="B828" s="29">
        <v>43193.521898148145</v>
      </c>
      <c r="C828" s="6" t="s">
        <v>36</v>
      </c>
      <c r="D828" s="6" t="s">
        <v>49</v>
      </c>
      <c r="E828" s="7" t="s">
        <v>1266</v>
      </c>
      <c r="F828" s="34">
        <v>1</v>
      </c>
      <c r="G828" s="34">
        <v>5</v>
      </c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</row>
    <row r="829" spans="1:58" s="13" customFormat="1" x14ac:dyDescent="0.2">
      <c r="A829" s="7" t="s">
        <v>896</v>
      </c>
      <c r="B829" s="29">
        <v>43174.436122685183</v>
      </c>
      <c r="C829" s="6" t="s">
        <v>19</v>
      </c>
      <c r="D829" s="6" t="s">
        <v>24</v>
      </c>
      <c r="E829" s="7" t="s">
        <v>1266</v>
      </c>
      <c r="F829" s="34">
        <v>0</v>
      </c>
      <c r="G829" s="34">
        <v>5</v>
      </c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</row>
    <row r="830" spans="1:58" s="13" customFormat="1" x14ac:dyDescent="0.2">
      <c r="A830" s="7" t="s">
        <v>897</v>
      </c>
      <c r="B830" s="29">
        <v>43352.638981481483</v>
      </c>
      <c r="C830" s="6" t="s">
        <v>19</v>
      </c>
      <c r="D830" s="6" t="s">
        <v>49</v>
      </c>
      <c r="E830" s="6" t="s">
        <v>164</v>
      </c>
      <c r="F830" s="34">
        <v>9</v>
      </c>
      <c r="G830" s="34">
        <v>1</v>
      </c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</row>
    <row r="831" spans="1:58" s="13" customFormat="1" x14ac:dyDescent="0.2">
      <c r="A831" s="7" t="s">
        <v>898</v>
      </c>
      <c r="B831" s="29">
        <v>43201.399421296293</v>
      </c>
      <c r="C831" s="6" t="s">
        <v>19</v>
      </c>
      <c r="D831" s="6" t="s">
        <v>111</v>
      </c>
      <c r="E831" s="7" t="s">
        <v>1266</v>
      </c>
      <c r="F831" s="34">
        <v>0</v>
      </c>
      <c r="G831" s="34">
        <v>6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</row>
    <row r="832" spans="1:58" s="13" customFormat="1" x14ac:dyDescent="0.2">
      <c r="A832" s="36" t="s">
        <v>899</v>
      </c>
      <c r="B832" s="29">
        <v>43445.509722222225</v>
      </c>
      <c r="C832" s="6" t="s">
        <v>36</v>
      </c>
      <c r="D832" s="6" t="s">
        <v>141</v>
      </c>
      <c r="E832" s="7" t="s">
        <v>164</v>
      </c>
      <c r="F832" s="36">
        <v>41</v>
      </c>
      <c r="G832" s="36">
        <v>0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</row>
    <row r="833" spans="1:58" s="13" customFormat="1" x14ac:dyDescent="0.2">
      <c r="A833" s="7" t="s">
        <v>900</v>
      </c>
      <c r="B833" s="29">
        <v>43172.589236111111</v>
      </c>
      <c r="C833" s="6" t="s">
        <v>36</v>
      </c>
      <c r="D833" s="6" t="s">
        <v>248</v>
      </c>
      <c r="E833" s="7" t="s">
        <v>1266</v>
      </c>
      <c r="F833" s="34">
        <v>7</v>
      </c>
      <c r="G833" s="34">
        <v>1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</row>
    <row r="834" spans="1:58" s="13" customFormat="1" x14ac:dyDescent="0.2">
      <c r="A834" s="7" t="s">
        <v>901</v>
      </c>
      <c r="B834" s="29">
        <v>43291.487673611111</v>
      </c>
      <c r="C834" s="6" t="s">
        <v>19</v>
      </c>
      <c r="D834" s="6" t="s">
        <v>49</v>
      </c>
      <c r="E834" s="6" t="s">
        <v>164</v>
      </c>
      <c r="F834" s="34">
        <v>1</v>
      </c>
      <c r="G834" s="34">
        <v>4</v>
      </c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</row>
    <row r="835" spans="1:58" s="13" customFormat="1" x14ac:dyDescent="0.2">
      <c r="A835" s="7" t="s">
        <v>902</v>
      </c>
      <c r="B835" s="29">
        <v>43185.549826388888</v>
      </c>
      <c r="C835" s="6" t="s">
        <v>19</v>
      </c>
      <c r="D835" s="6" t="s">
        <v>24</v>
      </c>
      <c r="E835" s="7" t="s">
        <v>1266</v>
      </c>
      <c r="F835" s="34">
        <v>2</v>
      </c>
      <c r="G835" s="34">
        <v>4</v>
      </c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</row>
    <row r="836" spans="1:58" s="13" customFormat="1" x14ac:dyDescent="0.2">
      <c r="A836" s="33" t="s">
        <v>903</v>
      </c>
      <c r="B836" s="29">
        <v>43206.433472222219</v>
      </c>
      <c r="C836" s="6" t="s">
        <v>19</v>
      </c>
      <c r="D836" s="6" t="s">
        <v>111</v>
      </c>
      <c r="E836" s="7" t="s">
        <v>93</v>
      </c>
      <c r="F836" s="34">
        <v>1</v>
      </c>
      <c r="G836" s="34">
        <v>3</v>
      </c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</row>
    <row r="837" spans="1:58" s="13" customFormat="1" x14ac:dyDescent="0.2">
      <c r="A837" s="7" t="s">
        <v>904</v>
      </c>
      <c r="B837" s="29">
        <v>43783.634074074071</v>
      </c>
      <c r="C837" s="6" t="s">
        <v>19</v>
      </c>
      <c r="D837" s="6" t="s">
        <v>24</v>
      </c>
      <c r="E837" s="6" t="s">
        <v>29</v>
      </c>
      <c r="F837" s="34">
        <v>0</v>
      </c>
      <c r="G837" s="34">
        <v>0</v>
      </c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</row>
    <row r="838" spans="1:58" s="13" customFormat="1" x14ac:dyDescent="0.2">
      <c r="A838" s="7" t="s">
        <v>905</v>
      </c>
      <c r="B838" s="29">
        <v>43172.618472222224</v>
      </c>
      <c r="C838" s="6" t="s">
        <v>41</v>
      </c>
      <c r="D838" s="6" t="s">
        <v>55</v>
      </c>
      <c r="E838" s="7" t="s">
        <v>1266</v>
      </c>
      <c r="F838" s="34">
        <v>77</v>
      </c>
      <c r="G838" s="34">
        <v>1</v>
      </c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</row>
    <row r="839" spans="1:58" s="13" customFormat="1" x14ac:dyDescent="0.2">
      <c r="A839" s="7" t="s">
        <v>906</v>
      </c>
      <c r="B839" s="29">
        <v>43171.688738425924</v>
      </c>
      <c r="C839" s="6" t="s">
        <v>41</v>
      </c>
      <c r="D839" s="6" t="s">
        <v>20</v>
      </c>
      <c r="E839" s="7" t="s">
        <v>1266</v>
      </c>
      <c r="F839" s="34">
        <v>2</v>
      </c>
      <c r="G839" s="34">
        <v>4</v>
      </c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</row>
    <row r="840" spans="1:58" s="13" customFormat="1" x14ac:dyDescent="0.2">
      <c r="A840" s="7" t="s">
        <v>907</v>
      </c>
      <c r="B840" s="29">
        <v>43214.473425925928</v>
      </c>
      <c r="C840" s="6" t="s">
        <v>19</v>
      </c>
      <c r="D840" s="6" t="s">
        <v>28</v>
      </c>
      <c r="E840" s="7" t="s">
        <v>1266</v>
      </c>
      <c r="F840" s="34">
        <v>0</v>
      </c>
      <c r="G840" s="34">
        <v>4</v>
      </c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</row>
    <row r="841" spans="1:58" s="13" customFormat="1" ht="30" x14ac:dyDescent="0.2">
      <c r="A841" s="43" t="s">
        <v>908</v>
      </c>
      <c r="B841" s="29">
        <v>43214.472708333335</v>
      </c>
      <c r="C841" s="6" t="s">
        <v>19</v>
      </c>
      <c r="D841" s="6" t="s">
        <v>28</v>
      </c>
      <c r="E841" s="7" t="s">
        <v>93</v>
      </c>
      <c r="F841" s="34">
        <v>0</v>
      </c>
      <c r="G841" s="34">
        <v>5</v>
      </c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</row>
    <row r="842" spans="1:58" s="13" customFormat="1" x14ac:dyDescent="0.2">
      <c r="A842" s="7" t="s">
        <v>909</v>
      </c>
      <c r="B842" s="29">
        <v>43214.472997685189</v>
      </c>
      <c r="C842" s="6" t="s">
        <v>19</v>
      </c>
      <c r="D842" s="6" t="s">
        <v>28</v>
      </c>
      <c r="E842" s="7" t="s">
        <v>1266</v>
      </c>
      <c r="F842" s="34">
        <v>0</v>
      </c>
      <c r="G842" s="34">
        <v>4</v>
      </c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</row>
    <row r="843" spans="1:58" s="13" customFormat="1" x14ac:dyDescent="0.2">
      <c r="A843" s="7" t="s">
        <v>910</v>
      </c>
      <c r="B843" s="29">
        <v>43214.472222222219</v>
      </c>
      <c r="C843" s="6" t="s">
        <v>19</v>
      </c>
      <c r="D843" s="6" t="s">
        <v>28</v>
      </c>
      <c r="E843" s="7" t="s">
        <v>1266</v>
      </c>
      <c r="F843" s="34">
        <v>0</v>
      </c>
      <c r="G843" s="34">
        <v>4</v>
      </c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</row>
    <row r="844" spans="1:58" s="13" customFormat="1" x14ac:dyDescent="0.2">
      <c r="A844" s="43" t="s">
        <v>911</v>
      </c>
      <c r="B844" s="29">
        <v>43214.453819444447</v>
      </c>
      <c r="C844" s="6" t="s">
        <v>19</v>
      </c>
      <c r="D844" s="6" t="s">
        <v>28</v>
      </c>
      <c r="E844" s="7" t="s">
        <v>93</v>
      </c>
      <c r="F844" s="34">
        <v>0</v>
      </c>
      <c r="G844" s="34">
        <v>5</v>
      </c>
      <c r="H844" s="46"/>
      <c r="I844" s="46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</row>
    <row r="845" spans="1:58" s="13" customFormat="1" x14ac:dyDescent="0.2">
      <c r="A845" s="7" t="s">
        <v>912</v>
      </c>
      <c r="B845" s="29">
        <v>43214.456006944441</v>
      </c>
      <c r="C845" s="6" t="s">
        <v>19</v>
      </c>
      <c r="D845" s="6" t="s">
        <v>28</v>
      </c>
      <c r="E845" s="7" t="s">
        <v>1266</v>
      </c>
      <c r="F845" s="34">
        <v>0</v>
      </c>
      <c r="G845" s="34">
        <v>4</v>
      </c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</row>
    <row r="846" spans="1:58" s="47" customFormat="1" ht="30" x14ac:dyDescent="0.2">
      <c r="A846" s="43" t="s">
        <v>913</v>
      </c>
      <c r="B846" s="29">
        <v>43214.464305555557</v>
      </c>
      <c r="C846" s="6" t="s">
        <v>19</v>
      </c>
      <c r="D846" s="6" t="s">
        <v>28</v>
      </c>
      <c r="E846" s="7" t="s">
        <v>93</v>
      </c>
      <c r="F846" s="34">
        <v>0</v>
      </c>
      <c r="G846" s="34">
        <v>5</v>
      </c>
      <c r="H846" s="9"/>
      <c r="I846" s="9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</row>
    <row r="847" spans="1:58" s="13" customFormat="1" x14ac:dyDescent="0.2">
      <c r="A847" s="43" t="s">
        <v>914</v>
      </c>
      <c r="B847" s="29">
        <v>43214.444108796299</v>
      </c>
      <c r="C847" s="6" t="s">
        <v>19</v>
      </c>
      <c r="D847" s="6" t="s">
        <v>28</v>
      </c>
      <c r="E847" s="7" t="s">
        <v>93</v>
      </c>
      <c r="F847" s="34">
        <v>0</v>
      </c>
      <c r="G847" s="34">
        <v>5</v>
      </c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</row>
    <row r="848" spans="1:58" s="13" customFormat="1" x14ac:dyDescent="0.2">
      <c r="A848" s="7" t="s">
        <v>915</v>
      </c>
      <c r="B848" s="29">
        <v>43216.702002314814</v>
      </c>
      <c r="C848" s="6" t="s">
        <v>19</v>
      </c>
      <c r="D848" s="6" t="s">
        <v>28</v>
      </c>
      <c r="E848" s="7" t="s">
        <v>1266</v>
      </c>
      <c r="F848" s="34">
        <v>0</v>
      </c>
      <c r="G848" s="34">
        <v>4</v>
      </c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</row>
    <row r="849" spans="1:58" s="13" customFormat="1" x14ac:dyDescent="0.2">
      <c r="A849" s="7" t="s">
        <v>916</v>
      </c>
      <c r="B849" s="29">
        <v>43214.461284722223</v>
      </c>
      <c r="C849" s="6" t="s">
        <v>19</v>
      </c>
      <c r="D849" s="6" t="s">
        <v>28</v>
      </c>
      <c r="E849" s="7" t="s">
        <v>1266</v>
      </c>
      <c r="F849" s="34">
        <v>0</v>
      </c>
      <c r="G849" s="34">
        <v>4</v>
      </c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</row>
    <row r="850" spans="1:58" s="13" customFormat="1" x14ac:dyDescent="0.2">
      <c r="A850" s="43" t="s">
        <v>917</v>
      </c>
      <c r="B850" s="29">
        <v>43214.439837962964</v>
      </c>
      <c r="C850" s="6" t="s">
        <v>19</v>
      </c>
      <c r="D850" s="6" t="s">
        <v>28</v>
      </c>
      <c r="E850" s="7" t="s">
        <v>93</v>
      </c>
      <c r="F850" s="34">
        <v>0</v>
      </c>
      <c r="G850" s="34">
        <v>5</v>
      </c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</row>
    <row r="851" spans="1:58" s="13" customFormat="1" x14ac:dyDescent="0.2">
      <c r="A851" s="43" t="s">
        <v>918</v>
      </c>
      <c r="B851" s="29">
        <v>43214.458298611113</v>
      </c>
      <c r="C851" s="6" t="s">
        <v>19</v>
      </c>
      <c r="D851" s="6" t="s">
        <v>28</v>
      </c>
      <c r="E851" s="7" t="s">
        <v>93</v>
      </c>
      <c r="F851" s="34">
        <v>0</v>
      </c>
      <c r="G851" s="34">
        <v>5</v>
      </c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</row>
    <row r="852" spans="1:58" s="13" customFormat="1" x14ac:dyDescent="0.2">
      <c r="A852" s="7" t="s">
        <v>919</v>
      </c>
      <c r="B852" s="29">
        <v>43214.473900462966</v>
      </c>
      <c r="C852" s="6" t="s">
        <v>19</v>
      </c>
      <c r="D852" s="6" t="s">
        <v>233</v>
      </c>
      <c r="E852" s="7" t="s">
        <v>1266</v>
      </c>
      <c r="F852" s="34">
        <v>0</v>
      </c>
      <c r="G852" s="34">
        <v>3</v>
      </c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</row>
    <row r="853" spans="1:58" s="13" customFormat="1" x14ac:dyDescent="0.2">
      <c r="A853" s="7" t="s">
        <v>920</v>
      </c>
      <c r="B853" s="29">
        <v>43214.425682870373</v>
      </c>
      <c r="C853" s="6" t="s">
        <v>19</v>
      </c>
      <c r="D853" s="6" t="s">
        <v>28</v>
      </c>
      <c r="E853" s="7" t="s">
        <v>1266</v>
      </c>
      <c r="F853" s="34">
        <v>2</v>
      </c>
      <c r="G853" s="34">
        <v>5</v>
      </c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</row>
    <row r="854" spans="1:58" s="13" customFormat="1" x14ac:dyDescent="0.2">
      <c r="A854" s="43" t="s">
        <v>921</v>
      </c>
      <c r="B854" s="29">
        <v>43214.435034722221</v>
      </c>
      <c r="C854" s="6" t="s">
        <v>19</v>
      </c>
      <c r="D854" s="6" t="s">
        <v>28</v>
      </c>
      <c r="E854" s="7" t="s">
        <v>93</v>
      </c>
      <c r="F854" s="34">
        <v>0</v>
      </c>
      <c r="G854" s="34">
        <v>5</v>
      </c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</row>
    <row r="855" spans="1:58" s="13" customFormat="1" x14ac:dyDescent="0.2">
      <c r="A855" s="43" t="s">
        <v>922</v>
      </c>
      <c r="B855" s="29">
        <v>43214.475046296298</v>
      </c>
      <c r="C855" s="6" t="s">
        <v>19</v>
      </c>
      <c r="D855" s="6" t="s">
        <v>111</v>
      </c>
      <c r="E855" s="7" t="s">
        <v>93</v>
      </c>
      <c r="F855" s="34">
        <v>0</v>
      </c>
      <c r="G855" s="34">
        <v>5</v>
      </c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</row>
    <row r="856" spans="1:58" s="13" customFormat="1" x14ac:dyDescent="0.2">
      <c r="A856" s="7" t="s">
        <v>923</v>
      </c>
      <c r="B856" s="29">
        <v>43214.470520833333</v>
      </c>
      <c r="C856" s="6" t="s">
        <v>19</v>
      </c>
      <c r="D856" s="6" t="s">
        <v>111</v>
      </c>
      <c r="E856" s="7" t="s">
        <v>1266</v>
      </c>
      <c r="F856" s="34">
        <v>0</v>
      </c>
      <c r="G856" s="34">
        <v>4</v>
      </c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</row>
    <row r="857" spans="1:58" s="13" customFormat="1" x14ac:dyDescent="0.2">
      <c r="A857" s="7" t="s">
        <v>924</v>
      </c>
      <c r="B857" s="29">
        <v>43214.470949074072</v>
      </c>
      <c r="C857" s="6" t="s">
        <v>19</v>
      </c>
      <c r="D857" s="6" t="s">
        <v>111</v>
      </c>
      <c r="E857" s="7" t="s">
        <v>1266</v>
      </c>
      <c r="F857" s="34">
        <v>0</v>
      </c>
      <c r="G857" s="34">
        <v>3</v>
      </c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</row>
    <row r="858" spans="1:58" s="13" customFormat="1" x14ac:dyDescent="0.2">
      <c r="A858" s="7" t="s">
        <v>925</v>
      </c>
      <c r="B858" s="29">
        <v>43214.47146990741</v>
      </c>
      <c r="C858" s="6" t="s">
        <v>19</v>
      </c>
      <c r="D858" s="6" t="s">
        <v>111</v>
      </c>
      <c r="E858" s="7" t="s">
        <v>1266</v>
      </c>
      <c r="F858" s="34">
        <v>0</v>
      </c>
      <c r="G858" s="34">
        <v>4</v>
      </c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</row>
    <row r="859" spans="1:58" s="13" customFormat="1" x14ac:dyDescent="0.2">
      <c r="A859" s="7" t="s">
        <v>926</v>
      </c>
      <c r="B859" s="29">
        <v>43214.471712962964</v>
      </c>
      <c r="C859" s="6" t="s">
        <v>19</v>
      </c>
      <c r="D859" s="6" t="s">
        <v>111</v>
      </c>
      <c r="E859" s="7" t="s">
        <v>1266</v>
      </c>
      <c r="F859" s="34">
        <v>0</v>
      </c>
      <c r="G859" s="34">
        <v>4</v>
      </c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</row>
    <row r="860" spans="1:58" s="13" customFormat="1" x14ac:dyDescent="0.2">
      <c r="A860" s="7" t="s">
        <v>927</v>
      </c>
      <c r="B860" s="29">
        <v>43214.469976851855</v>
      </c>
      <c r="C860" s="6" t="s">
        <v>19</v>
      </c>
      <c r="D860" s="6" t="s">
        <v>111</v>
      </c>
      <c r="E860" s="7" t="s">
        <v>1266</v>
      </c>
      <c r="F860" s="34">
        <v>0</v>
      </c>
      <c r="G860" s="34">
        <v>3</v>
      </c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</row>
    <row r="861" spans="1:58" s="13" customFormat="1" x14ac:dyDescent="0.2">
      <c r="A861" s="7" t="s">
        <v>928</v>
      </c>
      <c r="B861" s="29">
        <v>43214.474687499998</v>
      </c>
      <c r="C861" s="6" t="s">
        <v>19</v>
      </c>
      <c r="D861" s="6" t="s">
        <v>111</v>
      </c>
      <c r="E861" s="7" t="s">
        <v>1266</v>
      </c>
      <c r="F861" s="34">
        <v>0</v>
      </c>
      <c r="G861" s="34">
        <v>4</v>
      </c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</row>
    <row r="862" spans="1:58" s="13" customFormat="1" x14ac:dyDescent="0.2">
      <c r="A862" s="7" t="s">
        <v>929</v>
      </c>
      <c r="B862" s="29">
        <v>43214.466516203705</v>
      </c>
      <c r="C862" s="6" t="s">
        <v>19</v>
      </c>
      <c r="D862" s="6" t="s">
        <v>111</v>
      </c>
      <c r="E862" s="7" t="s">
        <v>1266</v>
      </c>
      <c r="F862" s="34">
        <v>0</v>
      </c>
      <c r="G862" s="34">
        <v>4</v>
      </c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</row>
    <row r="863" spans="1:58" s="13" customFormat="1" x14ac:dyDescent="0.2">
      <c r="A863" s="43" t="s">
        <v>930</v>
      </c>
      <c r="B863" s="29">
        <v>43214.474293981482</v>
      </c>
      <c r="C863" s="6" t="s">
        <v>19</v>
      </c>
      <c r="D863" s="6" t="s">
        <v>28</v>
      </c>
      <c r="E863" s="7" t="s">
        <v>93</v>
      </c>
      <c r="F863" s="34">
        <v>0</v>
      </c>
      <c r="G863" s="34">
        <v>4</v>
      </c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</row>
    <row r="864" spans="1:58" s="13" customFormat="1" x14ac:dyDescent="0.2">
      <c r="A864" s="7" t="s">
        <v>931</v>
      </c>
      <c r="B864" s="29">
        <v>43171.817719907405</v>
      </c>
      <c r="C864" s="6" t="s">
        <v>19</v>
      </c>
      <c r="D864" s="6" t="s">
        <v>31</v>
      </c>
      <c r="E864" s="7" t="s">
        <v>1266</v>
      </c>
      <c r="F864" s="34">
        <v>6</v>
      </c>
      <c r="G864" s="34">
        <v>4</v>
      </c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</row>
    <row r="865" spans="1:58" s="13" customFormat="1" x14ac:dyDescent="0.2">
      <c r="A865" s="7" t="s">
        <v>932</v>
      </c>
      <c r="B865" s="29">
        <v>43859.585393518515</v>
      </c>
      <c r="C865" s="6" t="s">
        <v>19</v>
      </c>
      <c r="D865" s="6" t="s">
        <v>31</v>
      </c>
      <c r="E865" s="6" t="s">
        <v>26</v>
      </c>
      <c r="F865" s="34">
        <v>3</v>
      </c>
      <c r="G865" s="34">
        <v>1</v>
      </c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</row>
    <row r="866" spans="1:58" s="13" customFormat="1" x14ac:dyDescent="0.2">
      <c r="A866" s="7" t="s">
        <v>933</v>
      </c>
      <c r="B866" s="29">
        <v>43803</v>
      </c>
      <c r="C866" s="6" t="s">
        <v>19</v>
      </c>
      <c r="D866" s="6" t="s">
        <v>31</v>
      </c>
      <c r="E866" s="6" t="s">
        <v>29</v>
      </c>
      <c r="F866" s="34">
        <v>1</v>
      </c>
      <c r="G866" s="34">
        <v>1</v>
      </c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</row>
    <row r="867" spans="1:58" s="13" customFormat="1" x14ac:dyDescent="0.2">
      <c r="A867" s="7" t="s">
        <v>934</v>
      </c>
      <c r="B867" s="29">
        <v>43178.55914351852</v>
      </c>
      <c r="C867" s="6" t="s">
        <v>41</v>
      </c>
      <c r="D867" s="6" t="s">
        <v>20</v>
      </c>
      <c r="E867" s="7" t="s">
        <v>1266</v>
      </c>
      <c r="F867" s="34">
        <v>3</v>
      </c>
      <c r="G867" s="34">
        <v>3</v>
      </c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</row>
    <row r="868" spans="1:58" s="13" customFormat="1" x14ac:dyDescent="0.2">
      <c r="A868" s="7" t="s">
        <v>935</v>
      </c>
      <c r="B868" s="29">
        <v>43188.51630787037</v>
      </c>
      <c r="C868" s="6" t="s">
        <v>19</v>
      </c>
      <c r="D868" s="6" t="s">
        <v>28</v>
      </c>
      <c r="E868" s="7" t="s">
        <v>1266</v>
      </c>
      <c r="F868" s="34">
        <v>22</v>
      </c>
      <c r="G868" s="34">
        <v>0</v>
      </c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</row>
    <row r="869" spans="1:58" s="13" customFormat="1" x14ac:dyDescent="0.2">
      <c r="A869" s="7" t="s">
        <v>936</v>
      </c>
      <c r="B869" s="29">
        <v>43269.470555555556</v>
      </c>
      <c r="C869" s="6" t="s">
        <v>19</v>
      </c>
      <c r="D869" s="6" t="s">
        <v>33</v>
      </c>
      <c r="E869" s="6" t="s">
        <v>164</v>
      </c>
      <c r="F869" s="34">
        <v>0</v>
      </c>
      <c r="G869" s="34">
        <v>5</v>
      </c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</row>
    <row r="870" spans="1:58" s="13" customFormat="1" x14ac:dyDescent="0.2">
      <c r="A870" s="7" t="s">
        <v>937</v>
      </c>
      <c r="B870" s="29">
        <v>43235.345300925925</v>
      </c>
      <c r="C870" s="6" t="s">
        <v>41</v>
      </c>
      <c r="D870" s="6" t="s">
        <v>20</v>
      </c>
      <c r="E870" s="7" t="s">
        <v>1266</v>
      </c>
      <c r="F870" s="34">
        <v>0</v>
      </c>
      <c r="G870" s="34">
        <v>5</v>
      </c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</row>
    <row r="871" spans="1:58" s="13" customFormat="1" x14ac:dyDescent="0.2">
      <c r="A871" s="7" t="s">
        <v>938</v>
      </c>
      <c r="B871" s="29">
        <v>43768.451435185183</v>
      </c>
      <c r="C871" s="6" t="s">
        <v>36</v>
      </c>
      <c r="D871" s="6" t="s">
        <v>70</v>
      </c>
      <c r="E871" s="6" t="s">
        <v>29</v>
      </c>
      <c r="F871" s="34">
        <v>0</v>
      </c>
      <c r="G871" s="34">
        <v>3</v>
      </c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</row>
    <row r="872" spans="1:58" s="13" customFormat="1" x14ac:dyDescent="0.2">
      <c r="A872" s="7" t="s">
        <v>939</v>
      </c>
      <c r="B872" s="29">
        <v>43180.370289351849</v>
      </c>
      <c r="C872" s="6" t="s">
        <v>41</v>
      </c>
      <c r="D872" s="6" t="s">
        <v>268</v>
      </c>
      <c r="E872" s="7" t="s">
        <v>1266</v>
      </c>
      <c r="F872" s="34">
        <v>0</v>
      </c>
      <c r="G872" s="34">
        <v>6</v>
      </c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</row>
    <row r="873" spans="1:58" s="13" customFormat="1" x14ac:dyDescent="0.2">
      <c r="A873" s="7" t="s">
        <v>940</v>
      </c>
      <c r="B873" s="29">
        <v>43171.371666666666</v>
      </c>
      <c r="C873" s="6" t="s">
        <v>19</v>
      </c>
      <c r="D873" s="6" t="s">
        <v>46</v>
      </c>
      <c r="E873" s="7" t="s">
        <v>1266</v>
      </c>
      <c r="F873" s="34">
        <v>33</v>
      </c>
      <c r="G873" s="34">
        <v>1</v>
      </c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</row>
    <row r="874" spans="1:58" s="13" customFormat="1" x14ac:dyDescent="0.2">
      <c r="A874" s="7" t="s">
        <v>941</v>
      </c>
      <c r="B874" s="29">
        <v>43187.627465277779</v>
      </c>
      <c r="C874" s="6" t="s">
        <v>41</v>
      </c>
      <c r="D874" s="6" t="s">
        <v>20</v>
      </c>
      <c r="E874" s="7" t="s">
        <v>1266</v>
      </c>
      <c r="F874" s="34">
        <v>28</v>
      </c>
      <c r="G874" s="34">
        <v>1</v>
      </c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</row>
    <row r="875" spans="1:58" s="13" customFormat="1" x14ac:dyDescent="0.2">
      <c r="A875" s="7" t="s">
        <v>942</v>
      </c>
      <c r="B875" s="29">
        <v>43245.399791666663</v>
      </c>
      <c r="C875" s="6" t="s">
        <v>36</v>
      </c>
      <c r="D875" s="6" t="s">
        <v>55</v>
      </c>
      <c r="E875" s="7" t="s">
        <v>1266</v>
      </c>
      <c r="F875" s="34">
        <v>1</v>
      </c>
      <c r="G875" s="34">
        <v>5</v>
      </c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</row>
    <row r="876" spans="1:58" s="13" customFormat="1" x14ac:dyDescent="0.2">
      <c r="A876" s="7" t="s">
        <v>943</v>
      </c>
      <c r="B876" s="29">
        <v>43174.656099537038</v>
      </c>
      <c r="C876" s="6" t="s">
        <v>36</v>
      </c>
      <c r="D876" s="6" t="s">
        <v>55</v>
      </c>
      <c r="E876" s="7" t="s">
        <v>1266</v>
      </c>
      <c r="F876" s="34">
        <v>38</v>
      </c>
      <c r="G876" s="34">
        <v>1</v>
      </c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</row>
    <row r="877" spans="1:58" s="13" customFormat="1" x14ac:dyDescent="0.2">
      <c r="A877" s="7" t="s">
        <v>944</v>
      </c>
      <c r="B877" s="29">
        <v>43188.396307870367</v>
      </c>
      <c r="C877" s="6" t="s">
        <v>36</v>
      </c>
      <c r="D877" s="6" t="s">
        <v>55</v>
      </c>
      <c r="E877" s="7" t="s">
        <v>1266</v>
      </c>
      <c r="F877" s="34">
        <v>17</v>
      </c>
      <c r="G877" s="34">
        <v>2</v>
      </c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</row>
    <row r="878" spans="1:58" s="13" customFormat="1" x14ac:dyDescent="0.2">
      <c r="A878" s="7" t="s">
        <v>945</v>
      </c>
      <c r="B878" s="29">
        <v>43171.405266203707</v>
      </c>
      <c r="C878" s="6" t="s">
        <v>36</v>
      </c>
      <c r="D878" s="6" t="s">
        <v>55</v>
      </c>
      <c r="E878" s="7" t="s">
        <v>1266</v>
      </c>
      <c r="F878" s="34">
        <v>114</v>
      </c>
      <c r="G878" s="34">
        <v>0</v>
      </c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</row>
    <row r="879" spans="1:58" s="13" customFormat="1" x14ac:dyDescent="0.2">
      <c r="A879" s="7" t="s">
        <v>946</v>
      </c>
      <c r="B879" s="29">
        <v>43473.419432870367</v>
      </c>
      <c r="C879" s="6" t="s">
        <v>36</v>
      </c>
      <c r="D879" s="6" t="s">
        <v>55</v>
      </c>
      <c r="E879" s="6" t="s">
        <v>21</v>
      </c>
      <c r="F879" s="34">
        <v>0</v>
      </c>
      <c r="G879" s="34">
        <v>4</v>
      </c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</row>
    <row r="880" spans="1:58" s="13" customFormat="1" x14ac:dyDescent="0.2">
      <c r="A880" s="7" t="s">
        <v>947</v>
      </c>
      <c r="B880" s="29">
        <v>43178.554525462961</v>
      </c>
      <c r="C880" s="6" t="s">
        <v>36</v>
      </c>
      <c r="D880" s="6" t="s">
        <v>55</v>
      </c>
      <c r="E880" s="7" t="s">
        <v>1266</v>
      </c>
      <c r="F880" s="34">
        <v>34</v>
      </c>
      <c r="G880" s="34">
        <v>2</v>
      </c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</row>
    <row r="881" spans="1:58" s="13" customFormat="1" x14ac:dyDescent="0.2">
      <c r="A881" s="7" t="s">
        <v>948</v>
      </c>
      <c r="B881" s="29">
        <v>43171.688275462962</v>
      </c>
      <c r="C881" s="6" t="s">
        <v>36</v>
      </c>
      <c r="D881" s="6" t="s">
        <v>55</v>
      </c>
      <c r="E881" s="7" t="s">
        <v>1266</v>
      </c>
      <c r="F881" s="34">
        <v>9</v>
      </c>
      <c r="G881" s="34">
        <v>3</v>
      </c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</row>
    <row r="882" spans="1:58" s="13" customFormat="1" x14ac:dyDescent="0.2">
      <c r="A882" s="7" t="s">
        <v>949</v>
      </c>
      <c r="B882" s="29">
        <v>43173.579131944447</v>
      </c>
      <c r="C882" s="6" t="s">
        <v>36</v>
      </c>
      <c r="D882" s="6" t="s">
        <v>55</v>
      </c>
      <c r="E882" s="7" t="s">
        <v>1266</v>
      </c>
      <c r="F882" s="34">
        <v>26</v>
      </c>
      <c r="G882" s="34">
        <v>0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</row>
    <row r="883" spans="1:58" s="13" customFormat="1" x14ac:dyDescent="0.2">
      <c r="A883" s="7" t="s">
        <v>950</v>
      </c>
      <c r="B883" s="29">
        <v>43172.455752314818</v>
      </c>
      <c r="C883" s="6" t="s">
        <v>36</v>
      </c>
      <c r="D883" s="6" t="s">
        <v>55</v>
      </c>
      <c r="E883" s="7" t="s">
        <v>1266</v>
      </c>
      <c r="F883" s="34">
        <v>59</v>
      </c>
      <c r="G883" s="34">
        <v>1</v>
      </c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</row>
    <row r="884" spans="1:58" s="13" customFormat="1" x14ac:dyDescent="0.2">
      <c r="A884" s="7" t="s">
        <v>951</v>
      </c>
      <c r="B884" s="29">
        <v>43199.60732638889</v>
      </c>
      <c r="C884" s="6" t="s">
        <v>36</v>
      </c>
      <c r="D884" s="6" t="s">
        <v>55</v>
      </c>
      <c r="E884" s="7" t="s">
        <v>1266</v>
      </c>
      <c r="F884" s="34">
        <v>10</v>
      </c>
      <c r="G884" s="34">
        <v>3</v>
      </c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</row>
    <row r="885" spans="1:58" s="13" customFormat="1" x14ac:dyDescent="0.2">
      <c r="A885" s="7" t="s">
        <v>952</v>
      </c>
      <c r="B885" s="29">
        <v>43249.634756944448</v>
      </c>
      <c r="C885" s="6" t="s">
        <v>41</v>
      </c>
      <c r="D885" s="6" t="s">
        <v>210</v>
      </c>
      <c r="E885" s="7" t="s">
        <v>1266</v>
      </c>
      <c r="F885" s="34">
        <v>1</v>
      </c>
      <c r="G885" s="34">
        <v>4</v>
      </c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</row>
    <row r="886" spans="1:58" s="13" customFormat="1" x14ac:dyDescent="0.2">
      <c r="A886" s="7" t="s">
        <v>953</v>
      </c>
      <c r="B886" s="29">
        <v>43171.522858796299</v>
      </c>
      <c r="C886" s="6" t="s">
        <v>19</v>
      </c>
      <c r="D886" s="6" t="s">
        <v>46</v>
      </c>
      <c r="E886" s="7" t="s">
        <v>1266</v>
      </c>
      <c r="F886" s="34">
        <v>0</v>
      </c>
      <c r="G886" s="34">
        <v>6</v>
      </c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</row>
    <row r="887" spans="1:58" s="13" customFormat="1" x14ac:dyDescent="0.2">
      <c r="A887" s="7" t="s">
        <v>954</v>
      </c>
      <c r="B887" s="29">
        <v>43236.645972222221</v>
      </c>
      <c r="C887" s="6" t="s">
        <v>19</v>
      </c>
      <c r="D887" s="6" t="s">
        <v>233</v>
      </c>
      <c r="E887" s="7" t="s">
        <v>1266</v>
      </c>
      <c r="F887" s="34">
        <v>1</v>
      </c>
      <c r="G887" s="34">
        <v>2</v>
      </c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</row>
    <row r="888" spans="1:58" s="13" customFormat="1" x14ac:dyDescent="0.2">
      <c r="A888" s="7" t="s">
        <v>955</v>
      </c>
      <c r="B888" s="29">
        <v>43474.621319444443</v>
      </c>
      <c r="C888" s="6" t="s">
        <v>41</v>
      </c>
      <c r="D888" s="6" t="s">
        <v>55</v>
      </c>
      <c r="E888" s="6" t="s">
        <v>21</v>
      </c>
      <c r="F888" s="34">
        <v>2</v>
      </c>
      <c r="G888" s="34">
        <v>3</v>
      </c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</row>
    <row r="889" spans="1:58" s="13" customFormat="1" x14ac:dyDescent="0.2">
      <c r="A889" s="7" t="s">
        <v>956</v>
      </c>
      <c r="B889" s="29">
        <v>43362</v>
      </c>
      <c r="C889" s="6" t="s">
        <v>41</v>
      </c>
      <c r="D889" s="6" t="s">
        <v>55</v>
      </c>
      <c r="E889" s="6" t="s">
        <v>164</v>
      </c>
      <c r="F889" s="34">
        <v>8</v>
      </c>
      <c r="G889" s="34">
        <v>2</v>
      </c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</row>
    <row r="890" spans="1:58" s="13" customFormat="1" x14ac:dyDescent="0.2">
      <c r="A890" s="7" t="s">
        <v>957</v>
      </c>
      <c r="B890" s="29">
        <v>43173.46303240741</v>
      </c>
      <c r="C890" s="6" t="s">
        <v>36</v>
      </c>
      <c r="D890" s="6" t="s">
        <v>55</v>
      </c>
      <c r="E890" s="7" t="s">
        <v>1266</v>
      </c>
      <c r="F890" s="34">
        <v>15</v>
      </c>
      <c r="G890" s="34">
        <v>2</v>
      </c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</row>
    <row r="891" spans="1:58" s="13" customFormat="1" x14ac:dyDescent="0.2">
      <c r="A891" s="7" t="s">
        <v>958</v>
      </c>
      <c r="B891" s="29">
        <v>43571.668645833335</v>
      </c>
      <c r="C891" s="6" t="s">
        <v>36</v>
      </c>
      <c r="D891" s="6" t="s">
        <v>268</v>
      </c>
      <c r="E891" s="7" t="s">
        <v>21</v>
      </c>
      <c r="F891" s="34">
        <v>2</v>
      </c>
      <c r="G891" s="34">
        <v>2</v>
      </c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</row>
    <row r="892" spans="1:58" s="13" customFormat="1" x14ac:dyDescent="0.2">
      <c r="A892" s="7" t="s">
        <v>959</v>
      </c>
      <c r="B892" s="29">
        <v>43172.516585648147</v>
      </c>
      <c r="C892" s="6" t="s">
        <v>36</v>
      </c>
      <c r="D892" s="6" t="s">
        <v>248</v>
      </c>
      <c r="E892" s="7" t="s">
        <v>1266</v>
      </c>
      <c r="F892" s="34">
        <v>42</v>
      </c>
      <c r="G892" s="34">
        <v>1</v>
      </c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</row>
    <row r="893" spans="1:58" s="13" customFormat="1" x14ac:dyDescent="0.2">
      <c r="A893" s="7" t="s">
        <v>960</v>
      </c>
      <c r="B893" s="29">
        <v>43179.644745370373</v>
      </c>
      <c r="C893" s="6" t="s">
        <v>41</v>
      </c>
      <c r="D893" s="6" t="s">
        <v>125</v>
      </c>
      <c r="E893" s="7" t="s">
        <v>1266</v>
      </c>
      <c r="F893" s="34">
        <v>0</v>
      </c>
      <c r="G893" s="34">
        <v>6</v>
      </c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</row>
    <row r="894" spans="1:58" s="13" customFormat="1" x14ac:dyDescent="0.2">
      <c r="A894" s="7" t="s">
        <v>961</v>
      </c>
      <c r="B894" s="29">
        <v>43410.682002314818</v>
      </c>
      <c r="C894" s="6" t="s">
        <v>19</v>
      </c>
      <c r="D894" s="6" t="s">
        <v>24</v>
      </c>
      <c r="E894" s="6" t="s">
        <v>164</v>
      </c>
      <c r="F894" s="34">
        <v>6</v>
      </c>
      <c r="G894" s="34">
        <v>0</v>
      </c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</row>
    <row r="895" spans="1:58" s="13" customFormat="1" x14ac:dyDescent="0.2">
      <c r="A895" s="7" t="s">
        <v>962</v>
      </c>
      <c r="B895" s="29">
        <v>43543.662488425929</v>
      </c>
      <c r="C895" s="6" t="s">
        <v>41</v>
      </c>
      <c r="D895" s="6" t="s">
        <v>83</v>
      </c>
      <c r="E895" s="6" t="s">
        <v>21</v>
      </c>
      <c r="F895" s="34">
        <v>4</v>
      </c>
      <c r="G895" s="34">
        <v>4</v>
      </c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</row>
    <row r="896" spans="1:58" s="13" customFormat="1" x14ac:dyDescent="0.2">
      <c r="A896" s="7" t="s">
        <v>963</v>
      </c>
      <c r="B896" s="29">
        <v>43171.685069444444</v>
      </c>
      <c r="C896" s="6" t="s">
        <v>41</v>
      </c>
      <c r="D896" s="6" t="s">
        <v>141</v>
      </c>
      <c r="E896" s="7" t="s">
        <v>1266</v>
      </c>
      <c r="F896" s="34">
        <v>144</v>
      </c>
      <c r="G896" s="34">
        <v>0</v>
      </c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</row>
    <row r="897" spans="1:58" s="13" customFormat="1" x14ac:dyDescent="0.2">
      <c r="A897" s="7" t="s">
        <v>964</v>
      </c>
      <c r="B897" s="29">
        <v>43633.646261574075</v>
      </c>
      <c r="C897" s="6" t="s">
        <v>19</v>
      </c>
      <c r="D897" s="6" t="s">
        <v>28</v>
      </c>
      <c r="E897" s="6" t="s">
        <v>29</v>
      </c>
      <c r="F897" s="34">
        <v>0</v>
      </c>
      <c r="G897" s="34">
        <v>1</v>
      </c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</row>
    <row r="898" spans="1:58" s="13" customFormat="1" x14ac:dyDescent="0.2">
      <c r="A898" s="7" t="s">
        <v>965</v>
      </c>
      <c r="B898" s="29">
        <v>44152</v>
      </c>
      <c r="C898" s="6" t="s">
        <v>19</v>
      </c>
      <c r="D898" s="6" t="s">
        <v>49</v>
      </c>
      <c r="E898" s="6" t="s">
        <v>59</v>
      </c>
      <c r="F898" s="34">
        <v>0</v>
      </c>
      <c r="G898" s="34">
        <v>0</v>
      </c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</row>
    <row r="899" spans="1:58" s="13" customFormat="1" x14ac:dyDescent="0.2">
      <c r="A899" s="43" t="s">
        <v>966</v>
      </c>
      <c r="B899" s="29">
        <v>43321</v>
      </c>
      <c r="C899" s="6" t="s">
        <v>19</v>
      </c>
      <c r="D899" s="6" t="s">
        <v>49</v>
      </c>
      <c r="E899" s="6" t="s">
        <v>93</v>
      </c>
      <c r="F899" s="34">
        <v>2</v>
      </c>
      <c r="G899" s="34">
        <v>3</v>
      </c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</row>
    <row r="900" spans="1:58" s="13" customFormat="1" x14ac:dyDescent="0.2">
      <c r="A900" s="43" t="s">
        <v>967</v>
      </c>
      <c r="B900" s="29">
        <v>43950.492256944446</v>
      </c>
      <c r="C900" s="6" t="s">
        <v>19</v>
      </c>
      <c r="D900" s="6" t="s">
        <v>49</v>
      </c>
      <c r="E900" s="6" t="s">
        <v>93</v>
      </c>
      <c r="F900" s="34">
        <v>0</v>
      </c>
      <c r="G900" s="34">
        <v>1</v>
      </c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</row>
    <row r="901" spans="1:58" s="13" customFormat="1" x14ac:dyDescent="0.2">
      <c r="A901" s="7" t="s">
        <v>968</v>
      </c>
      <c r="B901" s="29">
        <v>44053</v>
      </c>
      <c r="C901" s="6" t="s">
        <v>19</v>
      </c>
      <c r="D901" s="6" t="s">
        <v>49</v>
      </c>
      <c r="E901" s="6" t="s">
        <v>59</v>
      </c>
      <c r="F901" s="34">
        <v>7</v>
      </c>
      <c r="G901" s="34">
        <v>0</v>
      </c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</row>
    <row r="902" spans="1:58" s="13" customFormat="1" x14ac:dyDescent="0.2">
      <c r="A902" s="7" t="s">
        <v>969</v>
      </c>
      <c r="B902" s="29">
        <v>43202.501145833332</v>
      </c>
      <c r="C902" s="6" t="s">
        <v>19</v>
      </c>
      <c r="D902" s="6" t="s">
        <v>83</v>
      </c>
      <c r="E902" s="7" t="s">
        <v>1266</v>
      </c>
      <c r="F902" s="34">
        <v>0</v>
      </c>
      <c r="G902" s="34">
        <v>6</v>
      </c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</row>
    <row r="903" spans="1:58" s="13" customFormat="1" x14ac:dyDescent="0.2">
      <c r="A903" s="7" t="s">
        <v>970</v>
      </c>
      <c r="B903" s="29">
        <v>43213.670416666668</v>
      </c>
      <c r="C903" s="6" t="s">
        <v>41</v>
      </c>
      <c r="D903" s="6" t="s">
        <v>20</v>
      </c>
      <c r="E903" s="7" t="s">
        <v>1266</v>
      </c>
      <c r="F903" s="34">
        <v>1</v>
      </c>
      <c r="G903" s="34">
        <v>6</v>
      </c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</row>
    <row r="904" spans="1:58" s="13" customFormat="1" x14ac:dyDescent="0.2">
      <c r="A904" s="7" t="s">
        <v>971</v>
      </c>
      <c r="B904" s="29">
        <v>43174.725115740737</v>
      </c>
      <c r="C904" s="6" t="s">
        <v>19</v>
      </c>
      <c r="D904" s="6" t="s">
        <v>111</v>
      </c>
      <c r="E904" s="7" t="s">
        <v>1266</v>
      </c>
      <c r="F904" s="34">
        <v>2</v>
      </c>
      <c r="G904" s="34">
        <v>5</v>
      </c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</row>
    <row r="905" spans="1:58" s="13" customFormat="1" x14ac:dyDescent="0.2">
      <c r="A905" s="7" t="s">
        <v>972</v>
      </c>
      <c r="B905" s="29">
        <v>43171.565104166664</v>
      </c>
      <c r="C905" s="6" t="s">
        <v>19</v>
      </c>
      <c r="D905" s="6" t="s">
        <v>46</v>
      </c>
      <c r="E905" s="7" t="s">
        <v>1266</v>
      </c>
      <c r="F905" s="34">
        <v>0</v>
      </c>
      <c r="G905" s="34">
        <v>6</v>
      </c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</row>
    <row r="906" spans="1:58" s="13" customFormat="1" x14ac:dyDescent="0.2">
      <c r="A906" s="7" t="s">
        <v>973</v>
      </c>
      <c r="B906" s="29">
        <v>43241.451562499999</v>
      </c>
      <c r="C906" s="6" t="s">
        <v>19</v>
      </c>
      <c r="D906" s="6" t="s">
        <v>28</v>
      </c>
      <c r="E906" s="7" t="s">
        <v>1266</v>
      </c>
      <c r="F906" s="34">
        <v>0</v>
      </c>
      <c r="G906" s="34">
        <v>6</v>
      </c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</row>
    <row r="907" spans="1:58" s="13" customFormat="1" x14ac:dyDescent="0.2">
      <c r="A907" s="7" t="s">
        <v>974</v>
      </c>
      <c r="B907" s="29">
        <v>43241.490358796298</v>
      </c>
      <c r="C907" s="6" t="s">
        <v>19</v>
      </c>
      <c r="D907" s="6" t="s">
        <v>28</v>
      </c>
      <c r="E907" s="7" t="s">
        <v>1266</v>
      </c>
      <c r="F907" s="34">
        <v>0</v>
      </c>
      <c r="G907" s="34">
        <v>6</v>
      </c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</row>
    <row r="908" spans="1:58" s="13" customFormat="1" x14ac:dyDescent="0.2">
      <c r="A908" s="7" t="s">
        <v>975</v>
      </c>
      <c r="B908" s="29">
        <v>43241.491122685184</v>
      </c>
      <c r="C908" s="6" t="s">
        <v>19</v>
      </c>
      <c r="D908" s="6" t="s">
        <v>28</v>
      </c>
      <c r="E908" s="7" t="s">
        <v>1266</v>
      </c>
      <c r="F908" s="34">
        <v>0</v>
      </c>
      <c r="G908" s="34">
        <v>6</v>
      </c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</row>
    <row r="909" spans="1:58" s="13" customFormat="1" x14ac:dyDescent="0.2">
      <c r="A909" s="7" t="s">
        <v>976</v>
      </c>
      <c r="B909" s="29">
        <v>43241.422152777777</v>
      </c>
      <c r="C909" s="6" t="s">
        <v>19</v>
      </c>
      <c r="D909" s="6" t="s">
        <v>28</v>
      </c>
      <c r="E909" s="7" t="s">
        <v>1266</v>
      </c>
      <c r="F909" s="34">
        <v>0</v>
      </c>
      <c r="G909" s="34">
        <v>6</v>
      </c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</row>
    <row r="910" spans="1:58" s="13" customFormat="1" x14ac:dyDescent="0.2">
      <c r="A910" s="7" t="s">
        <v>977</v>
      </c>
      <c r="B910" s="29">
        <v>43171.487916666665</v>
      </c>
      <c r="C910" s="6" t="s">
        <v>41</v>
      </c>
      <c r="D910" s="6" t="s">
        <v>20</v>
      </c>
      <c r="E910" s="7" t="s">
        <v>1266</v>
      </c>
      <c r="F910" s="34">
        <v>26</v>
      </c>
      <c r="G910" s="34">
        <v>1</v>
      </c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</row>
    <row r="911" spans="1:58" s="13" customFormat="1" x14ac:dyDescent="0.2">
      <c r="A911" s="33" t="s">
        <v>978</v>
      </c>
      <c r="B911" s="29">
        <v>43221.655289351853</v>
      </c>
      <c r="C911" s="6" t="s">
        <v>19</v>
      </c>
      <c r="D911" s="6" t="s">
        <v>55</v>
      </c>
      <c r="E911" s="7" t="s">
        <v>93</v>
      </c>
      <c r="F911" s="34">
        <v>3</v>
      </c>
      <c r="G911" s="34">
        <v>3</v>
      </c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</row>
    <row r="912" spans="1:58" s="13" customFormat="1" x14ac:dyDescent="0.2">
      <c r="A912" s="7" t="s">
        <v>979</v>
      </c>
      <c r="B912" s="29">
        <v>43223.48810185185</v>
      </c>
      <c r="C912" s="6" t="s">
        <v>41</v>
      </c>
      <c r="D912" s="6" t="s">
        <v>55</v>
      </c>
      <c r="E912" s="7" t="s">
        <v>1266</v>
      </c>
      <c r="F912" s="34">
        <v>23</v>
      </c>
      <c r="G912" s="34">
        <v>3</v>
      </c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</row>
    <row r="913" spans="1:58" s="13" customFormat="1" x14ac:dyDescent="0.2">
      <c r="A913" s="7" t="s">
        <v>980</v>
      </c>
      <c r="B913" s="29">
        <v>43409.581006944441</v>
      </c>
      <c r="C913" s="6" t="s">
        <v>19</v>
      </c>
      <c r="D913" s="6" t="s">
        <v>31</v>
      </c>
      <c r="E913" s="6" t="s">
        <v>164</v>
      </c>
      <c r="F913" s="34">
        <v>2</v>
      </c>
      <c r="G913" s="34">
        <v>3</v>
      </c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</row>
    <row r="914" spans="1:58" s="13" customFormat="1" x14ac:dyDescent="0.2">
      <c r="A914" s="7" t="s">
        <v>981</v>
      </c>
      <c r="B914" s="29">
        <v>43174.396412037036</v>
      </c>
      <c r="C914" s="6" t="s">
        <v>19</v>
      </c>
      <c r="D914" s="6" t="s">
        <v>46</v>
      </c>
      <c r="E914" s="7" t="s">
        <v>1266</v>
      </c>
      <c r="F914" s="34">
        <v>1</v>
      </c>
      <c r="G914" s="34">
        <v>5</v>
      </c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</row>
    <row r="915" spans="1:58" s="13" customFormat="1" x14ac:dyDescent="0.2">
      <c r="A915" s="7" t="s">
        <v>982</v>
      </c>
      <c r="B915" s="29">
        <v>43272</v>
      </c>
      <c r="C915" s="6" t="s">
        <v>36</v>
      </c>
      <c r="D915" s="6" t="s">
        <v>83</v>
      </c>
      <c r="E915" s="6" t="s">
        <v>164</v>
      </c>
      <c r="F915" s="34">
        <v>4</v>
      </c>
      <c r="G915" s="34">
        <v>2</v>
      </c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</row>
    <row r="916" spans="1:58" s="13" customFormat="1" x14ac:dyDescent="0.2">
      <c r="A916" s="7" t="s">
        <v>983</v>
      </c>
      <c r="B916" s="29">
        <v>43171.646597222221</v>
      </c>
      <c r="C916" s="6" t="s">
        <v>282</v>
      </c>
      <c r="D916" s="6" t="s">
        <v>24</v>
      </c>
      <c r="E916" s="7" t="s">
        <v>1266</v>
      </c>
      <c r="F916" s="34">
        <v>12</v>
      </c>
      <c r="G916" s="34">
        <v>0</v>
      </c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</row>
    <row r="917" spans="1:58" s="13" customFormat="1" x14ac:dyDescent="0.2">
      <c r="A917" s="7" t="s">
        <v>984</v>
      </c>
      <c r="B917" s="29">
        <v>43171.658530092594</v>
      </c>
      <c r="C917" s="6" t="s">
        <v>41</v>
      </c>
      <c r="D917" s="6" t="s">
        <v>64</v>
      </c>
      <c r="E917" s="7" t="s">
        <v>1266</v>
      </c>
      <c r="F917" s="34">
        <v>27</v>
      </c>
      <c r="G917" s="34">
        <v>1</v>
      </c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</row>
    <row r="918" spans="1:58" s="13" customFormat="1" x14ac:dyDescent="0.2">
      <c r="A918" s="7" t="s">
        <v>985</v>
      </c>
      <c r="B918" s="29">
        <v>43579</v>
      </c>
      <c r="C918" s="6" t="s">
        <v>19</v>
      </c>
      <c r="D918" s="6" t="s">
        <v>28</v>
      </c>
      <c r="E918" s="6" t="s">
        <v>21</v>
      </c>
      <c r="F918" s="34">
        <v>1</v>
      </c>
      <c r="G918" s="34">
        <v>2</v>
      </c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</row>
    <row r="919" spans="1:58" s="13" customFormat="1" x14ac:dyDescent="0.2">
      <c r="A919" s="7" t="s">
        <v>986</v>
      </c>
      <c r="B919" s="29">
        <v>43171.559178240743</v>
      </c>
      <c r="C919" s="6" t="s">
        <v>36</v>
      </c>
      <c r="D919" s="6" t="s">
        <v>79</v>
      </c>
      <c r="E919" s="7" t="s">
        <v>1266</v>
      </c>
      <c r="F919" s="34">
        <v>76</v>
      </c>
      <c r="G919" s="34">
        <v>0</v>
      </c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</row>
    <row r="920" spans="1:58" s="13" customFormat="1" x14ac:dyDescent="0.2">
      <c r="A920" s="7" t="s">
        <v>987</v>
      </c>
      <c r="B920" s="29">
        <v>43613.483159722222</v>
      </c>
      <c r="C920" s="6" t="s">
        <v>19</v>
      </c>
      <c r="D920" s="6" t="s">
        <v>28</v>
      </c>
      <c r="E920" s="6" t="s">
        <v>21</v>
      </c>
      <c r="F920" s="34">
        <v>3</v>
      </c>
      <c r="G920" s="34">
        <v>3</v>
      </c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</row>
    <row r="921" spans="1:58" s="13" customFormat="1" x14ac:dyDescent="0.2">
      <c r="A921" s="7" t="s">
        <v>988</v>
      </c>
      <c r="B921" s="29">
        <v>43185.668113425927</v>
      </c>
      <c r="C921" s="6" t="s">
        <v>41</v>
      </c>
      <c r="D921" s="6" t="s">
        <v>64</v>
      </c>
      <c r="E921" s="7" t="s">
        <v>1266</v>
      </c>
      <c r="F921" s="34">
        <v>3</v>
      </c>
      <c r="G921" s="34">
        <v>4</v>
      </c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</row>
    <row r="922" spans="1:58" s="13" customFormat="1" x14ac:dyDescent="0.2">
      <c r="A922" s="7" t="s">
        <v>989</v>
      </c>
      <c r="B922" s="29">
        <v>43173.235393518517</v>
      </c>
      <c r="C922" s="6" t="s">
        <v>36</v>
      </c>
      <c r="D922" s="6" t="s">
        <v>108</v>
      </c>
      <c r="E922" s="7" t="s">
        <v>1266</v>
      </c>
      <c r="F922" s="34">
        <v>18</v>
      </c>
      <c r="G922" s="34">
        <v>1</v>
      </c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</row>
    <row r="923" spans="1:58" s="13" customFormat="1" x14ac:dyDescent="0.2">
      <c r="A923" s="7" t="s">
        <v>990</v>
      </c>
      <c r="B923" s="29">
        <v>43171.638865740744</v>
      </c>
      <c r="C923" s="6" t="s">
        <v>41</v>
      </c>
      <c r="D923" s="6" t="s">
        <v>64</v>
      </c>
      <c r="E923" s="7" t="s">
        <v>1266</v>
      </c>
      <c r="F923" s="34">
        <v>9</v>
      </c>
      <c r="G923" s="34">
        <v>1</v>
      </c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</row>
    <row r="924" spans="1:58" s="13" customFormat="1" x14ac:dyDescent="0.2">
      <c r="A924" s="7" t="s">
        <v>991</v>
      </c>
      <c r="B924" s="29">
        <v>43221.461192129631</v>
      </c>
      <c r="C924" s="6" t="s">
        <v>19</v>
      </c>
      <c r="D924" s="7" t="s">
        <v>43</v>
      </c>
      <c r="E924" s="7" t="s">
        <v>1266</v>
      </c>
      <c r="F924" s="34">
        <v>1</v>
      </c>
      <c r="G924" s="34">
        <v>1</v>
      </c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</row>
    <row r="925" spans="1:58" s="13" customFormat="1" x14ac:dyDescent="0.2">
      <c r="A925" s="7" t="s">
        <v>992</v>
      </c>
      <c r="B925" s="29">
        <v>43194.753912037035</v>
      </c>
      <c r="C925" s="6" t="s">
        <v>36</v>
      </c>
      <c r="D925" s="6" t="s">
        <v>83</v>
      </c>
      <c r="E925" s="7" t="s">
        <v>1266</v>
      </c>
      <c r="F925" s="34">
        <v>1</v>
      </c>
      <c r="G925" s="34">
        <v>5</v>
      </c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</row>
    <row r="926" spans="1:58" s="13" customFormat="1" x14ac:dyDescent="0.2">
      <c r="A926" s="7" t="s">
        <v>993</v>
      </c>
      <c r="B926" s="29">
        <v>43199.588587962964</v>
      </c>
      <c r="C926" s="6" t="s">
        <v>41</v>
      </c>
      <c r="D926" s="6" t="s">
        <v>168</v>
      </c>
      <c r="E926" s="7" t="s">
        <v>1266</v>
      </c>
      <c r="F926" s="34">
        <v>0</v>
      </c>
      <c r="G926" s="34">
        <v>6</v>
      </c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</row>
    <row r="927" spans="1:58" s="13" customFormat="1" x14ac:dyDescent="0.2">
      <c r="A927" s="7" t="s">
        <v>994</v>
      </c>
      <c r="B927" s="29">
        <v>43180.49496527778</v>
      </c>
      <c r="C927" s="6" t="s">
        <v>36</v>
      </c>
      <c r="D927" s="6" t="s">
        <v>125</v>
      </c>
      <c r="E927" s="7" t="s">
        <v>1266</v>
      </c>
      <c r="F927" s="34">
        <v>4</v>
      </c>
      <c r="G927" s="34">
        <v>5</v>
      </c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</row>
    <row r="928" spans="1:58" s="13" customFormat="1" x14ac:dyDescent="0.2">
      <c r="A928" s="7" t="s">
        <v>995</v>
      </c>
      <c r="B928" s="29">
        <v>43172.515601851854</v>
      </c>
      <c r="C928" s="6" t="s">
        <v>36</v>
      </c>
      <c r="D928" s="6" t="s">
        <v>83</v>
      </c>
      <c r="E928" s="7" t="s">
        <v>1266</v>
      </c>
      <c r="F928" s="34">
        <v>4</v>
      </c>
      <c r="G928" s="34">
        <v>3</v>
      </c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</row>
    <row r="929" spans="1:58" s="13" customFormat="1" x14ac:dyDescent="0.2">
      <c r="A929" s="7" t="s">
        <v>996</v>
      </c>
      <c r="B929" s="29">
        <v>43172.488449074073</v>
      </c>
      <c r="C929" s="6" t="s">
        <v>41</v>
      </c>
      <c r="D929" s="6" t="s">
        <v>55</v>
      </c>
      <c r="E929" s="7" t="s">
        <v>1266</v>
      </c>
      <c r="F929" s="34">
        <v>61</v>
      </c>
      <c r="G929" s="34">
        <v>0</v>
      </c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</row>
    <row r="930" spans="1:58" s="13" customFormat="1" x14ac:dyDescent="0.2">
      <c r="A930" s="7" t="s">
        <v>997</v>
      </c>
      <c r="B930" s="29">
        <v>43172.484884259262</v>
      </c>
      <c r="C930" s="6" t="s">
        <v>41</v>
      </c>
      <c r="D930" s="6" t="s">
        <v>210</v>
      </c>
      <c r="E930" s="7" t="s">
        <v>1266</v>
      </c>
      <c r="F930" s="34">
        <v>31</v>
      </c>
      <c r="G930" s="34">
        <v>0</v>
      </c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</row>
    <row r="931" spans="1:58" s="13" customFormat="1" x14ac:dyDescent="0.2">
      <c r="A931" s="7" t="s">
        <v>998</v>
      </c>
      <c r="B931" s="29">
        <v>43172.51222222222</v>
      </c>
      <c r="C931" s="6" t="s">
        <v>36</v>
      </c>
      <c r="D931" s="6" t="s">
        <v>111</v>
      </c>
      <c r="E931" s="7" t="s">
        <v>1266</v>
      </c>
      <c r="F931" s="34">
        <v>9</v>
      </c>
      <c r="G931" s="34">
        <v>1</v>
      </c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</row>
    <row r="932" spans="1:58" s="13" customFormat="1" x14ac:dyDescent="0.2">
      <c r="A932" s="7" t="s">
        <v>999</v>
      </c>
      <c r="B932" s="29">
        <v>43171.714317129627</v>
      </c>
      <c r="C932" s="6" t="s">
        <v>36</v>
      </c>
      <c r="D932" s="6" t="s">
        <v>79</v>
      </c>
      <c r="E932" s="7" t="s">
        <v>1266</v>
      </c>
      <c r="F932" s="34">
        <v>0</v>
      </c>
      <c r="G932" s="34">
        <v>5</v>
      </c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</row>
    <row r="933" spans="1:58" s="13" customFormat="1" x14ac:dyDescent="0.2">
      <c r="A933" s="7" t="s">
        <v>1000</v>
      </c>
      <c r="B933" s="29">
        <v>43178.662777777776</v>
      </c>
      <c r="C933" s="6" t="s">
        <v>41</v>
      </c>
      <c r="D933" s="6" t="s">
        <v>20</v>
      </c>
      <c r="E933" s="7" t="s">
        <v>1266</v>
      </c>
      <c r="F933" s="34">
        <v>1</v>
      </c>
      <c r="G933" s="34">
        <v>5</v>
      </c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</row>
    <row r="934" spans="1:58" s="13" customFormat="1" x14ac:dyDescent="0.2">
      <c r="A934" s="7" t="s">
        <v>1001</v>
      </c>
      <c r="B934" s="29">
        <v>43171.55</v>
      </c>
      <c r="C934" s="6" t="s">
        <v>36</v>
      </c>
      <c r="D934" s="6" t="s">
        <v>125</v>
      </c>
      <c r="E934" s="7" t="s">
        <v>1266</v>
      </c>
      <c r="F934" s="34">
        <v>2</v>
      </c>
      <c r="G934" s="34">
        <v>4</v>
      </c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</row>
    <row r="935" spans="1:58" s="13" customFormat="1" x14ac:dyDescent="0.2">
      <c r="A935" s="7" t="s">
        <v>1002</v>
      </c>
      <c r="B935" s="29">
        <v>43524</v>
      </c>
      <c r="C935" s="6" t="s">
        <v>41</v>
      </c>
      <c r="D935" s="6" t="s">
        <v>55</v>
      </c>
      <c r="E935" s="6" t="s">
        <v>21</v>
      </c>
      <c r="F935" s="34">
        <v>1</v>
      </c>
      <c r="G935" s="34">
        <v>3</v>
      </c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</row>
    <row r="936" spans="1:58" s="13" customFormat="1" x14ac:dyDescent="0.2">
      <c r="A936" s="7" t="s">
        <v>1003</v>
      </c>
      <c r="B936" s="29">
        <v>43189.482291666667</v>
      </c>
      <c r="C936" s="6" t="s">
        <v>36</v>
      </c>
      <c r="D936" s="6" t="s">
        <v>79</v>
      </c>
      <c r="E936" s="7" t="s">
        <v>1266</v>
      </c>
      <c r="F936" s="34">
        <v>1</v>
      </c>
      <c r="G936" s="34">
        <v>6</v>
      </c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</row>
    <row r="937" spans="1:58" s="13" customFormat="1" x14ac:dyDescent="0.2">
      <c r="A937" s="7" t="s">
        <v>1004</v>
      </c>
      <c r="B937" s="29">
        <v>43566.398541666669</v>
      </c>
      <c r="C937" s="6" t="s">
        <v>41</v>
      </c>
      <c r="D937" s="6" t="s">
        <v>125</v>
      </c>
      <c r="E937" s="6" t="s">
        <v>21</v>
      </c>
      <c r="F937" s="34">
        <v>0</v>
      </c>
      <c r="G937" s="34">
        <v>3</v>
      </c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</row>
    <row r="938" spans="1:58" s="13" customFormat="1" x14ac:dyDescent="0.2">
      <c r="A938" s="7" t="s">
        <v>1005</v>
      </c>
      <c r="B938" s="29">
        <v>43208.434050925927</v>
      </c>
      <c r="C938" s="6" t="s">
        <v>36</v>
      </c>
      <c r="D938" s="6" t="s">
        <v>79</v>
      </c>
      <c r="E938" s="7" t="s">
        <v>1266</v>
      </c>
      <c r="F938" s="34">
        <v>51</v>
      </c>
      <c r="G938" s="34">
        <v>0</v>
      </c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</row>
    <row r="939" spans="1:58" s="13" customFormat="1" x14ac:dyDescent="0.2">
      <c r="A939" s="7" t="s">
        <v>1006</v>
      </c>
      <c r="B939" s="29">
        <v>43174.704131944447</v>
      </c>
      <c r="C939" s="6" t="s">
        <v>36</v>
      </c>
      <c r="D939" s="6" t="s">
        <v>37</v>
      </c>
      <c r="E939" s="7" t="s">
        <v>1266</v>
      </c>
      <c r="F939" s="34">
        <v>1</v>
      </c>
      <c r="G939" s="34">
        <v>4</v>
      </c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</row>
    <row r="940" spans="1:58" s="13" customFormat="1" x14ac:dyDescent="0.2">
      <c r="A940" s="7" t="s">
        <v>1007</v>
      </c>
      <c r="B940" s="29">
        <v>43193.43577546296</v>
      </c>
      <c r="C940" s="6" t="s">
        <v>36</v>
      </c>
      <c r="D940" s="6" t="s">
        <v>28</v>
      </c>
      <c r="E940" s="7" t="s">
        <v>1266</v>
      </c>
      <c r="F940" s="34">
        <v>0</v>
      </c>
      <c r="G940" s="34">
        <v>6</v>
      </c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</row>
    <row r="941" spans="1:58" s="13" customFormat="1" x14ac:dyDescent="0.2">
      <c r="A941" s="7" t="s">
        <v>1008</v>
      </c>
      <c r="B941" s="29">
        <v>44273</v>
      </c>
      <c r="C941" s="6" t="s">
        <v>19</v>
      </c>
      <c r="D941" s="6" t="s">
        <v>37</v>
      </c>
      <c r="E941" s="7" t="s">
        <v>47</v>
      </c>
      <c r="F941" s="34">
        <v>0</v>
      </c>
      <c r="G941" s="34">
        <v>0</v>
      </c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</row>
    <row r="942" spans="1:58" s="13" customFormat="1" x14ac:dyDescent="0.2">
      <c r="A942" s="7" t="s">
        <v>1009</v>
      </c>
      <c r="B942" s="29">
        <v>43230.447314814817</v>
      </c>
      <c r="C942" s="6" t="s">
        <v>36</v>
      </c>
      <c r="D942" s="6" t="s">
        <v>55</v>
      </c>
      <c r="E942" s="7" t="s">
        <v>1266</v>
      </c>
      <c r="F942" s="34">
        <v>4</v>
      </c>
      <c r="G942" s="34">
        <v>2</v>
      </c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</row>
    <row r="943" spans="1:58" s="13" customFormat="1" x14ac:dyDescent="0.2">
      <c r="A943" s="7" t="s">
        <v>1010</v>
      </c>
      <c r="B943" s="29">
        <v>43171.627604166664</v>
      </c>
      <c r="C943" s="6" t="s">
        <v>41</v>
      </c>
      <c r="D943" s="6" t="s">
        <v>64</v>
      </c>
      <c r="E943" s="7" t="s">
        <v>1266</v>
      </c>
      <c r="F943" s="34">
        <v>43</v>
      </c>
      <c r="G943" s="34">
        <v>1</v>
      </c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</row>
    <row r="944" spans="1:58" s="13" customFormat="1" x14ac:dyDescent="0.2">
      <c r="A944" s="7" t="s">
        <v>1011</v>
      </c>
      <c r="B944" s="29">
        <v>43171.431944444441</v>
      </c>
      <c r="C944" s="6" t="s">
        <v>36</v>
      </c>
      <c r="D944" s="6" t="s">
        <v>37</v>
      </c>
      <c r="E944" s="7" t="s">
        <v>1266</v>
      </c>
      <c r="F944" s="34">
        <v>27</v>
      </c>
      <c r="G944" s="34">
        <v>0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</row>
    <row r="945" spans="1:58" s="13" customFormat="1" x14ac:dyDescent="0.2">
      <c r="A945" s="7" t="s">
        <v>1012</v>
      </c>
      <c r="B945" s="29">
        <v>44333</v>
      </c>
      <c r="C945" s="6" t="s">
        <v>41</v>
      </c>
      <c r="D945" s="6" t="s">
        <v>20</v>
      </c>
      <c r="E945" s="7" t="s">
        <v>47</v>
      </c>
      <c r="F945" s="34">
        <v>0</v>
      </c>
      <c r="G945" s="34">
        <v>0</v>
      </c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</row>
    <row r="946" spans="1:58" s="13" customFormat="1" x14ac:dyDescent="0.2">
      <c r="A946" s="7" t="s">
        <v>1013</v>
      </c>
      <c r="B946" s="29">
        <v>43193.605034722219</v>
      </c>
      <c r="C946" s="6" t="s">
        <v>41</v>
      </c>
      <c r="D946" s="6" t="s">
        <v>55</v>
      </c>
      <c r="E946" s="7" t="s">
        <v>1266</v>
      </c>
      <c r="F946" s="34">
        <v>0</v>
      </c>
      <c r="G946" s="34">
        <v>6</v>
      </c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</row>
    <row r="947" spans="1:58" s="13" customFormat="1" x14ac:dyDescent="0.2">
      <c r="A947" s="7" t="s">
        <v>1014</v>
      </c>
      <c r="B947" s="29">
        <v>43179.891574074078</v>
      </c>
      <c r="C947" s="6" t="s">
        <v>41</v>
      </c>
      <c r="D947" s="6" t="s">
        <v>125</v>
      </c>
      <c r="E947" s="7" t="s">
        <v>1266</v>
      </c>
      <c r="F947" s="34">
        <v>4</v>
      </c>
      <c r="G947" s="34">
        <v>2</v>
      </c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</row>
    <row r="948" spans="1:58" s="13" customFormat="1" x14ac:dyDescent="0.2">
      <c r="A948" s="7" t="s">
        <v>1015</v>
      </c>
      <c r="B948" s="29">
        <v>43186.64471064815</v>
      </c>
      <c r="C948" s="6" t="s">
        <v>36</v>
      </c>
      <c r="D948" s="6" t="s">
        <v>28</v>
      </c>
      <c r="E948" s="7" t="s">
        <v>1266</v>
      </c>
      <c r="F948" s="34">
        <v>1</v>
      </c>
      <c r="G948" s="34">
        <v>4</v>
      </c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</row>
    <row r="949" spans="1:58" s="13" customFormat="1" x14ac:dyDescent="0.2">
      <c r="A949" s="7" t="s">
        <v>1016</v>
      </c>
      <c r="B949" s="29">
        <v>43173.436747685184</v>
      </c>
      <c r="C949" s="6" t="s">
        <v>36</v>
      </c>
      <c r="D949" s="6" t="s">
        <v>39</v>
      </c>
      <c r="E949" s="7" t="s">
        <v>1266</v>
      </c>
      <c r="F949" s="34">
        <v>35</v>
      </c>
      <c r="G949" s="34">
        <v>2</v>
      </c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</row>
    <row r="950" spans="1:58" s="13" customFormat="1" x14ac:dyDescent="0.2">
      <c r="A950" s="7" t="s">
        <v>1017</v>
      </c>
      <c r="B950" s="29">
        <v>43173.434340277781</v>
      </c>
      <c r="C950" s="6" t="s">
        <v>41</v>
      </c>
      <c r="D950" s="7" t="s">
        <v>43</v>
      </c>
      <c r="E950" s="7" t="s">
        <v>1266</v>
      </c>
      <c r="F950" s="34">
        <v>0</v>
      </c>
      <c r="G950" s="34">
        <v>5</v>
      </c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</row>
    <row r="951" spans="1:58" s="13" customFormat="1" x14ac:dyDescent="0.2">
      <c r="A951" s="7" t="s">
        <v>1018</v>
      </c>
      <c r="B951" s="29">
        <v>43544.412037037036</v>
      </c>
      <c r="C951" s="6" t="s">
        <v>41</v>
      </c>
      <c r="D951" s="6" t="s">
        <v>268</v>
      </c>
      <c r="E951" s="7" t="s">
        <v>21</v>
      </c>
      <c r="F951" s="34">
        <v>4</v>
      </c>
      <c r="G951" s="34">
        <v>3</v>
      </c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</row>
    <row r="952" spans="1:58" s="13" customFormat="1" x14ac:dyDescent="0.2">
      <c r="A952" s="7" t="s">
        <v>1019</v>
      </c>
      <c r="B952" s="29">
        <v>43241.399965277778</v>
      </c>
      <c r="C952" s="6" t="s">
        <v>36</v>
      </c>
      <c r="D952" s="6" t="s">
        <v>83</v>
      </c>
      <c r="E952" s="7" t="s">
        <v>1266</v>
      </c>
      <c r="F952" s="34">
        <v>9</v>
      </c>
      <c r="G952" s="34">
        <v>0</v>
      </c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</row>
    <row r="953" spans="1:58" s="13" customFormat="1" x14ac:dyDescent="0.2">
      <c r="A953" s="7" t="s">
        <v>1020</v>
      </c>
      <c r="B953" s="29">
        <v>43173.697523148148</v>
      </c>
      <c r="C953" s="6" t="s">
        <v>19</v>
      </c>
      <c r="D953" s="7" t="s">
        <v>43</v>
      </c>
      <c r="E953" s="7" t="s">
        <v>1266</v>
      </c>
      <c r="F953" s="34">
        <v>4</v>
      </c>
      <c r="G953" s="34">
        <v>3</v>
      </c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</row>
    <row r="954" spans="1:58" s="13" customFormat="1" x14ac:dyDescent="0.2">
      <c r="A954" s="7" t="s">
        <v>1021</v>
      </c>
      <c r="B954" s="29">
        <v>43181.459780092591</v>
      </c>
      <c r="C954" s="6" t="s">
        <v>36</v>
      </c>
      <c r="D954" s="6" t="s">
        <v>1371</v>
      </c>
      <c r="E954" s="7" t="s">
        <v>1266</v>
      </c>
      <c r="F954" s="34">
        <v>1</v>
      </c>
      <c r="G954" s="34">
        <v>5</v>
      </c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</row>
    <row r="955" spans="1:58" s="13" customFormat="1" x14ac:dyDescent="0.2">
      <c r="A955" s="7" t="s">
        <v>1022</v>
      </c>
      <c r="B955" s="29">
        <v>43200.654687499999</v>
      </c>
      <c r="C955" s="6" t="s">
        <v>36</v>
      </c>
      <c r="D955" s="6" t="s">
        <v>83</v>
      </c>
      <c r="E955" s="7" t="s">
        <v>1266</v>
      </c>
      <c r="F955" s="34">
        <v>1</v>
      </c>
      <c r="G955" s="34">
        <v>5</v>
      </c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</row>
    <row r="956" spans="1:58" s="13" customFormat="1" ht="66.75" customHeight="1" x14ac:dyDescent="0.2">
      <c r="A956" s="7" t="s">
        <v>1023</v>
      </c>
      <c r="B956" s="29">
        <v>43179.401099537034</v>
      </c>
      <c r="C956" s="6" t="s">
        <v>36</v>
      </c>
      <c r="D956" s="6" t="s">
        <v>20</v>
      </c>
      <c r="E956" s="7" t="s">
        <v>1266</v>
      </c>
      <c r="F956" s="34">
        <v>9</v>
      </c>
      <c r="G956" s="34">
        <v>0</v>
      </c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</row>
    <row r="957" spans="1:58" s="13" customFormat="1" x14ac:dyDescent="0.2">
      <c r="A957" s="7" t="s">
        <v>1024</v>
      </c>
      <c r="B957" s="29">
        <v>43194.493634259263</v>
      </c>
      <c r="C957" s="6" t="s">
        <v>36</v>
      </c>
      <c r="D957" s="6" t="s">
        <v>70</v>
      </c>
      <c r="E957" s="7" t="s">
        <v>1266</v>
      </c>
      <c r="F957" s="34">
        <v>1</v>
      </c>
      <c r="G957" s="34">
        <v>5</v>
      </c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</row>
    <row r="958" spans="1:58" s="13" customFormat="1" x14ac:dyDescent="0.2">
      <c r="A958" s="7" t="s">
        <v>1025</v>
      </c>
      <c r="B958" s="29">
        <v>43171.398842592593</v>
      </c>
      <c r="C958" s="6" t="s">
        <v>36</v>
      </c>
      <c r="D958" s="6" t="s">
        <v>58</v>
      </c>
      <c r="E958" s="7" t="s">
        <v>1266</v>
      </c>
      <c r="F958" s="34">
        <v>99</v>
      </c>
      <c r="G958" s="34">
        <v>0</v>
      </c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</row>
    <row r="959" spans="1:58" s="13" customFormat="1" x14ac:dyDescent="0.2">
      <c r="A959" s="7" t="s">
        <v>1026</v>
      </c>
      <c r="B959" s="29">
        <v>43559.707094907404</v>
      </c>
      <c r="C959" s="6" t="s">
        <v>36</v>
      </c>
      <c r="D959" s="6" t="s">
        <v>58</v>
      </c>
      <c r="E959" s="6" t="s">
        <v>21</v>
      </c>
      <c r="F959" s="34">
        <v>1</v>
      </c>
      <c r="G959" s="34">
        <v>0</v>
      </c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</row>
    <row r="960" spans="1:58" s="13" customFormat="1" x14ac:dyDescent="0.2">
      <c r="A960" s="7" t="s">
        <v>1027</v>
      </c>
      <c r="B960" s="29">
        <v>43482.524351851855</v>
      </c>
      <c r="C960" s="6" t="s">
        <v>19</v>
      </c>
      <c r="D960" s="6" t="s">
        <v>125</v>
      </c>
      <c r="E960" s="6" t="s">
        <v>21</v>
      </c>
      <c r="F960" s="34">
        <v>4</v>
      </c>
      <c r="G960" s="34">
        <v>2</v>
      </c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</row>
    <row r="961" spans="1:58" s="13" customFormat="1" x14ac:dyDescent="0.2">
      <c r="A961" s="7" t="s">
        <v>1028</v>
      </c>
      <c r="B961" s="29">
        <v>43171.502384259256</v>
      </c>
      <c r="C961" s="6" t="s">
        <v>41</v>
      </c>
      <c r="D961" s="6" t="s">
        <v>99</v>
      </c>
      <c r="E961" s="7" t="s">
        <v>1266</v>
      </c>
      <c r="F961" s="34">
        <v>21</v>
      </c>
      <c r="G961" s="34">
        <v>3</v>
      </c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</row>
    <row r="962" spans="1:58" s="13" customFormat="1" x14ac:dyDescent="0.2">
      <c r="A962" s="7" t="s">
        <v>1029</v>
      </c>
      <c r="B962" s="29">
        <v>43176.475057870368</v>
      </c>
      <c r="C962" s="6" t="s">
        <v>36</v>
      </c>
      <c r="D962" s="6" t="s">
        <v>20</v>
      </c>
      <c r="E962" s="7" t="s">
        <v>1266</v>
      </c>
      <c r="F962" s="34">
        <v>72</v>
      </c>
      <c r="G962" s="34">
        <v>0</v>
      </c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</row>
    <row r="963" spans="1:58" s="13" customFormat="1" x14ac:dyDescent="0.2">
      <c r="A963" s="7" t="s">
        <v>1030</v>
      </c>
      <c r="B963" s="29">
        <v>43171.439120370371</v>
      </c>
      <c r="C963" s="6" t="s">
        <v>36</v>
      </c>
      <c r="D963" s="6" t="s">
        <v>46</v>
      </c>
      <c r="E963" s="7" t="s">
        <v>1266</v>
      </c>
      <c r="F963" s="34">
        <v>24</v>
      </c>
      <c r="G963" s="34">
        <v>0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</row>
    <row r="964" spans="1:58" s="13" customFormat="1" x14ac:dyDescent="0.2">
      <c r="A964" s="7" t="s">
        <v>1031</v>
      </c>
      <c r="B964" s="29">
        <v>43199.646249999998</v>
      </c>
      <c r="C964" s="6" t="s">
        <v>36</v>
      </c>
      <c r="D964" s="6" t="s">
        <v>1371</v>
      </c>
      <c r="E964" s="7" t="s">
        <v>1266</v>
      </c>
      <c r="F964" s="34">
        <v>13</v>
      </c>
      <c r="G964" s="34">
        <v>3</v>
      </c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</row>
    <row r="965" spans="1:58" s="13" customFormat="1" x14ac:dyDescent="0.2">
      <c r="A965" s="7" t="s">
        <v>1032</v>
      </c>
      <c r="B965" s="29">
        <v>43207.002754629626</v>
      </c>
      <c r="C965" s="6" t="s">
        <v>36</v>
      </c>
      <c r="D965" s="6" t="s">
        <v>125</v>
      </c>
      <c r="E965" s="7" t="s">
        <v>1266</v>
      </c>
      <c r="F965" s="34">
        <v>10</v>
      </c>
      <c r="G965" s="34">
        <v>2</v>
      </c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</row>
    <row r="966" spans="1:58" s="13" customFormat="1" x14ac:dyDescent="0.2">
      <c r="A966" s="7" t="s">
        <v>1033</v>
      </c>
      <c r="B966" s="29">
        <v>43171.502581018518</v>
      </c>
      <c r="C966" s="6" t="s">
        <v>36</v>
      </c>
      <c r="D966" s="6" t="s">
        <v>83</v>
      </c>
      <c r="E966" s="7" t="s">
        <v>1266</v>
      </c>
      <c r="F966" s="34">
        <v>9</v>
      </c>
      <c r="G966" s="34">
        <v>0</v>
      </c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</row>
    <row r="967" spans="1:58" s="13" customFormat="1" x14ac:dyDescent="0.2">
      <c r="A967" s="7" t="s">
        <v>1034</v>
      </c>
      <c r="B967" s="29">
        <v>43206.59065972222</v>
      </c>
      <c r="C967" s="6" t="s">
        <v>36</v>
      </c>
      <c r="D967" s="6" t="s">
        <v>125</v>
      </c>
      <c r="E967" s="7" t="s">
        <v>1266</v>
      </c>
      <c r="F967" s="34">
        <v>3</v>
      </c>
      <c r="G967" s="34">
        <v>5</v>
      </c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</row>
    <row r="968" spans="1:58" s="13" customFormat="1" x14ac:dyDescent="0.2">
      <c r="A968" s="7" t="s">
        <v>1035</v>
      </c>
      <c r="B968" s="29">
        <v>43194.402719907404</v>
      </c>
      <c r="C968" s="6" t="s">
        <v>36</v>
      </c>
      <c r="D968" s="6" t="s">
        <v>99</v>
      </c>
      <c r="E968" s="7" t="s">
        <v>1266</v>
      </c>
      <c r="F968" s="34">
        <v>32</v>
      </c>
      <c r="G968" s="34">
        <v>0</v>
      </c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</row>
    <row r="969" spans="1:58" s="13" customFormat="1" x14ac:dyDescent="0.2">
      <c r="A969" s="7" t="s">
        <v>1036</v>
      </c>
      <c r="B969" s="29">
        <v>43171.547939814816</v>
      </c>
      <c r="C969" s="6" t="s">
        <v>19</v>
      </c>
      <c r="D969" s="6" t="s">
        <v>55</v>
      </c>
      <c r="E969" s="7" t="s">
        <v>1266</v>
      </c>
      <c r="F969" s="34">
        <v>1</v>
      </c>
      <c r="G969" s="34">
        <v>5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</row>
    <row r="970" spans="1:58" s="13" customFormat="1" x14ac:dyDescent="0.2">
      <c r="A970" s="7" t="s">
        <v>1037</v>
      </c>
      <c r="B970" s="29">
        <v>44216</v>
      </c>
      <c r="C970" s="6" t="s">
        <v>36</v>
      </c>
      <c r="D970" s="6" t="s">
        <v>53</v>
      </c>
      <c r="E970" s="7" t="s">
        <v>47</v>
      </c>
      <c r="F970" s="34">
        <v>0</v>
      </c>
      <c r="G970" s="34">
        <v>0</v>
      </c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</row>
    <row r="971" spans="1:58" s="13" customFormat="1" x14ac:dyDescent="0.2">
      <c r="A971" s="7" t="s">
        <v>1038</v>
      </c>
      <c r="B971" s="29">
        <v>43171.555150462962</v>
      </c>
      <c r="C971" s="6" t="s">
        <v>41</v>
      </c>
      <c r="D971" s="6" t="s">
        <v>55</v>
      </c>
      <c r="E971" s="7" t="s">
        <v>1266</v>
      </c>
      <c r="F971" s="34">
        <v>0</v>
      </c>
      <c r="G971" s="34">
        <v>6</v>
      </c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</row>
    <row r="972" spans="1:58" s="13" customFormat="1" x14ac:dyDescent="0.2">
      <c r="A972" s="7" t="s">
        <v>1039</v>
      </c>
      <c r="B972" s="29">
        <v>43174.4921412037</v>
      </c>
      <c r="C972" s="6" t="s">
        <v>36</v>
      </c>
      <c r="D972" s="6" t="s">
        <v>20</v>
      </c>
      <c r="E972" s="7" t="s">
        <v>1266</v>
      </c>
      <c r="F972" s="34">
        <v>6</v>
      </c>
      <c r="G972" s="34">
        <v>2</v>
      </c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</row>
    <row r="973" spans="1:58" s="13" customFormat="1" x14ac:dyDescent="0.2">
      <c r="A973" s="7" t="s">
        <v>1040</v>
      </c>
      <c r="B973" s="29">
        <v>43171.466365740744</v>
      </c>
      <c r="C973" s="6" t="s">
        <v>36</v>
      </c>
      <c r="D973" s="6" t="s">
        <v>83</v>
      </c>
      <c r="E973" s="7" t="s">
        <v>1266</v>
      </c>
      <c r="F973" s="34">
        <v>121</v>
      </c>
      <c r="G973" s="34">
        <v>0</v>
      </c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</row>
    <row r="974" spans="1:58" s="13" customFormat="1" x14ac:dyDescent="0.2">
      <c r="A974" s="7" t="s">
        <v>1041</v>
      </c>
      <c r="B974" s="29">
        <v>43174.658865740741</v>
      </c>
      <c r="C974" s="6" t="s">
        <v>36</v>
      </c>
      <c r="D974" s="6" t="s">
        <v>268</v>
      </c>
      <c r="E974" s="7" t="s">
        <v>1266</v>
      </c>
      <c r="F974" s="34">
        <v>1</v>
      </c>
      <c r="G974" s="34">
        <v>4</v>
      </c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</row>
    <row r="975" spans="1:58" s="13" customFormat="1" x14ac:dyDescent="0.2">
      <c r="A975" s="7" t="s">
        <v>1042</v>
      </c>
      <c r="B975" s="29">
        <v>43507.636064814818</v>
      </c>
      <c r="C975" s="6" t="s">
        <v>36</v>
      </c>
      <c r="D975" s="6" t="s">
        <v>37</v>
      </c>
      <c r="E975" s="6" t="s">
        <v>21</v>
      </c>
      <c r="F975" s="34">
        <v>2</v>
      </c>
      <c r="G975" s="34">
        <v>1</v>
      </c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</row>
    <row r="976" spans="1:58" s="13" customFormat="1" x14ac:dyDescent="0.2">
      <c r="A976" s="7" t="s">
        <v>1043</v>
      </c>
      <c r="B976" s="29">
        <v>43262.611840277779</v>
      </c>
      <c r="C976" s="6" t="s">
        <v>769</v>
      </c>
      <c r="D976" s="6" t="s">
        <v>99</v>
      </c>
      <c r="E976" s="7" t="s">
        <v>1266</v>
      </c>
      <c r="F976" s="34">
        <v>3</v>
      </c>
      <c r="G976" s="34">
        <v>2</v>
      </c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</row>
    <row r="977" spans="1:58" s="13" customFormat="1" x14ac:dyDescent="0.2">
      <c r="A977" s="7" t="s">
        <v>1044</v>
      </c>
      <c r="B977" s="29">
        <v>43173</v>
      </c>
      <c r="C977" s="6" t="s">
        <v>36</v>
      </c>
      <c r="D977" s="6" t="s">
        <v>72</v>
      </c>
      <c r="E977" s="7" t="s">
        <v>1266</v>
      </c>
      <c r="F977" s="34">
        <v>3</v>
      </c>
      <c r="G977" s="34">
        <v>2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</row>
    <row r="978" spans="1:58" s="13" customFormat="1" x14ac:dyDescent="0.2">
      <c r="A978" s="7" t="s">
        <v>1045</v>
      </c>
      <c r="B978" s="29">
        <v>43172.483287037037</v>
      </c>
      <c r="C978" s="6" t="s">
        <v>36</v>
      </c>
      <c r="D978" s="6" t="s">
        <v>55</v>
      </c>
      <c r="E978" s="7" t="s">
        <v>1266</v>
      </c>
      <c r="F978" s="34">
        <v>3</v>
      </c>
      <c r="G978" s="34">
        <v>4</v>
      </c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</row>
    <row r="979" spans="1:58" s="13" customFormat="1" x14ac:dyDescent="0.2">
      <c r="A979" s="7" t="s">
        <v>1046</v>
      </c>
      <c r="B979" s="29">
        <v>43270</v>
      </c>
      <c r="C979" s="6" t="s">
        <v>36</v>
      </c>
      <c r="D979" s="6" t="s">
        <v>33</v>
      </c>
      <c r="E979" s="6" t="s">
        <v>164</v>
      </c>
      <c r="F979" s="34">
        <v>4</v>
      </c>
      <c r="G979" s="34">
        <v>0</v>
      </c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</row>
    <row r="980" spans="1:58" s="13" customFormat="1" x14ac:dyDescent="0.2">
      <c r="A980" s="7" t="s">
        <v>1047</v>
      </c>
      <c r="B980" s="29">
        <v>43189.464062500003</v>
      </c>
      <c r="C980" s="6" t="s">
        <v>36</v>
      </c>
      <c r="D980" s="6" t="s">
        <v>1371</v>
      </c>
      <c r="E980" s="7" t="s">
        <v>1266</v>
      </c>
      <c r="F980" s="34">
        <v>1</v>
      </c>
      <c r="G980" s="34">
        <v>3</v>
      </c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</row>
    <row r="981" spans="1:58" s="13" customFormat="1" x14ac:dyDescent="0.2">
      <c r="A981" s="7" t="s">
        <v>1048</v>
      </c>
      <c r="B981" s="29">
        <v>43304.58525462963</v>
      </c>
      <c r="C981" s="6" t="s">
        <v>36</v>
      </c>
      <c r="D981" s="6" t="s">
        <v>55</v>
      </c>
      <c r="E981" s="6" t="s">
        <v>164</v>
      </c>
      <c r="F981" s="34">
        <v>1</v>
      </c>
      <c r="G981" s="34">
        <v>2</v>
      </c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</row>
    <row r="982" spans="1:58" s="13" customFormat="1" x14ac:dyDescent="0.2">
      <c r="A982" s="7" t="s">
        <v>1049</v>
      </c>
      <c r="B982" s="29">
        <v>43583</v>
      </c>
      <c r="C982" s="6" t="s">
        <v>36</v>
      </c>
      <c r="D982" s="6" t="s">
        <v>67</v>
      </c>
      <c r="E982" s="6" t="s">
        <v>21</v>
      </c>
      <c r="F982" s="34">
        <v>20</v>
      </c>
      <c r="G982" s="34">
        <v>0</v>
      </c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</row>
    <row r="983" spans="1:58" s="13" customFormat="1" x14ac:dyDescent="0.2">
      <c r="A983" s="7" t="s">
        <v>1050</v>
      </c>
      <c r="B983" s="29">
        <v>43199.648668981485</v>
      </c>
      <c r="C983" s="6" t="s">
        <v>36</v>
      </c>
      <c r="D983" s="6" t="s">
        <v>111</v>
      </c>
      <c r="E983" s="7" t="s">
        <v>1266</v>
      </c>
      <c r="F983" s="34">
        <v>19</v>
      </c>
      <c r="G983" s="34">
        <v>0</v>
      </c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</row>
    <row r="984" spans="1:58" s="13" customFormat="1" x14ac:dyDescent="0.2">
      <c r="A984" s="7" t="s">
        <v>1051</v>
      </c>
      <c r="B984" s="29">
        <v>43180.604895833334</v>
      </c>
      <c r="C984" s="6" t="s">
        <v>19</v>
      </c>
      <c r="D984" s="6" t="s">
        <v>125</v>
      </c>
      <c r="E984" s="7" t="s">
        <v>1266</v>
      </c>
      <c r="F984" s="34">
        <v>9</v>
      </c>
      <c r="G984" s="34">
        <v>2</v>
      </c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</row>
    <row r="985" spans="1:58" s="13" customFormat="1" x14ac:dyDescent="0.2">
      <c r="A985" s="7" t="s">
        <v>1052</v>
      </c>
      <c r="B985" s="29">
        <v>43194.651631944442</v>
      </c>
      <c r="C985" s="6" t="s">
        <v>41</v>
      </c>
      <c r="D985" s="6" t="s">
        <v>20</v>
      </c>
      <c r="E985" s="7" t="s">
        <v>1266</v>
      </c>
      <c r="F985" s="34">
        <v>0</v>
      </c>
      <c r="G985" s="34">
        <v>6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</row>
    <row r="986" spans="1:58" s="13" customFormat="1" x14ac:dyDescent="0.2">
      <c r="A986" s="7" t="s">
        <v>1053</v>
      </c>
      <c r="B986" s="29">
        <v>43259.429166666669</v>
      </c>
      <c r="C986" s="6" t="s">
        <v>41</v>
      </c>
      <c r="D986" s="6" t="s">
        <v>64</v>
      </c>
      <c r="E986" s="7" t="s">
        <v>1266</v>
      </c>
      <c r="F986" s="34">
        <v>19</v>
      </c>
      <c r="G986" s="34">
        <v>0</v>
      </c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</row>
    <row r="987" spans="1:58" s="13" customFormat="1" x14ac:dyDescent="0.2">
      <c r="A987" s="7" t="s">
        <v>1054</v>
      </c>
      <c r="B987" s="29">
        <v>43171.41138888889</v>
      </c>
      <c r="C987" s="6" t="s">
        <v>36</v>
      </c>
      <c r="D987" s="6" t="s">
        <v>49</v>
      </c>
      <c r="E987" s="7" t="s">
        <v>1266</v>
      </c>
      <c r="F987" s="34">
        <v>86</v>
      </c>
      <c r="G987" s="34">
        <v>0</v>
      </c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</row>
    <row r="988" spans="1:58" s="13" customFormat="1" x14ac:dyDescent="0.2">
      <c r="A988" s="7" t="s">
        <v>1055</v>
      </c>
      <c r="B988" s="29">
        <v>44007</v>
      </c>
      <c r="C988" s="6" t="s">
        <v>36</v>
      </c>
      <c r="D988" s="6" t="s">
        <v>125</v>
      </c>
      <c r="E988" s="7" t="s">
        <v>59</v>
      </c>
      <c r="F988" s="34">
        <v>3</v>
      </c>
      <c r="G988" s="34">
        <v>0</v>
      </c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</row>
    <row r="989" spans="1:58" s="13" customFormat="1" x14ac:dyDescent="0.2">
      <c r="A989" s="7" t="s">
        <v>1056</v>
      </c>
      <c r="B989" s="29">
        <v>43174.513449074075</v>
      </c>
      <c r="C989" s="6" t="s">
        <v>36</v>
      </c>
      <c r="D989" s="6" t="s">
        <v>1371</v>
      </c>
      <c r="E989" s="7" t="s">
        <v>1266</v>
      </c>
      <c r="F989" s="34">
        <v>87</v>
      </c>
      <c r="G989" s="34">
        <v>0</v>
      </c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</row>
    <row r="990" spans="1:58" s="13" customFormat="1" x14ac:dyDescent="0.2">
      <c r="A990" s="7" t="s">
        <v>1057</v>
      </c>
      <c r="B990" s="29">
        <v>43196.451793981483</v>
      </c>
      <c r="C990" s="6" t="s">
        <v>19</v>
      </c>
      <c r="D990" s="6" t="s">
        <v>1371</v>
      </c>
      <c r="E990" s="7" t="s">
        <v>1266</v>
      </c>
      <c r="F990" s="34">
        <v>0</v>
      </c>
      <c r="G990" s="34">
        <v>6</v>
      </c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</row>
    <row r="991" spans="1:58" s="13" customFormat="1" x14ac:dyDescent="0.2">
      <c r="A991" s="7" t="s">
        <v>1058</v>
      </c>
      <c r="B991" s="29">
        <v>43494.480370370373</v>
      </c>
      <c r="C991" s="6" t="s">
        <v>36</v>
      </c>
      <c r="D991" s="6" t="s">
        <v>1371</v>
      </c>
      <c r="E991" s="6" t="s">
        <v>21</v>
      </c>
      <c r="F991" s="34">
        <v>1</v>
      </c>
      <c r="G991" s="34">
        <v>3</v>
      </c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</row>
    <row r="992" spans="1:58" s="13" customFormat="1" x14ac:dyDescent="0.2">
      <c r="A992" s="7" t="s">
        <v>1059</v>
      </c>
      <c r="B992" s="29">
        <v>43223.753576388888</v>
      </c>
      <c r="C992" s="6" t="s">
        <v>86</v>
      </c>
      <c r="D992" s="6" t="s">
        <v>87</v>
      </c>
      <c r="E992" s="7" t="s">
        <v>1266</v>
      </c>
      <c r="F992" s="34">
        <v>0</v>
      </c>
      <c r="G992" s="34">
        <v>6</v>
      </c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</row>
    <row r="993" spans="1:58" s="13" customFormat="1" x14ac:dyDescent="0.2">
      <c r="A993" s="33" t="s">
        <v>1060</v>
      </c>
      <c r="B993" s="29">
        <v>43180.347268518519</v>
      </c>
      <c r="C993" s="6" t="s">
        <v>19</v>
      </c>
      <c r="D993" s="6" t="s">
        <v>55</v>
      </c>
      <c r="E993" s="7" t="s">
        <v>93</v>
      </c>
      <c r="F993" s="34">
        <v>3</v>
      </c>
      <c r="G993" s="34">
        <v>0</v>
      </c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</row>
    <row r="994" spans="1:58" s="13" customFormat="1" x14ac:dyDescent="0.2">
      <c r="A994" s="7" t="s">
        <v>1061</v>
      </c>
      <c r="B994" s="29">
        <v>43172.41642361111</v>
      </c>
      <c r="C994" s="6" t="s">
        <v>41</v>
      </c>
      <c r="D994" s="6" t="s">
        <v>141</v>
      </c>
      <c r="E994" s="7" t="s">
        <v>1266</v>
      </c>
      <c r="F994" s="34">
        <v>3</v>
      </c>
      <c r="G994" s="34">
        <v>3</v>
      </c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</row>
    <row r="995" spans="1:58" s="13" customFormat="1" x14ac:dyDescent="0.2">
      <c r="A995" s="7" t="s">
        <v>1062</v>
      </c>
      <c r="B995" s="29">
        <v>43171.440150462964</v>
      </c>
      <c r="C995" s="6" t="s">
        <v>41</v>
      </c>
      <c r="D995" s="6" t="s">
        <v>55</v>
      </c>
      <c r="E995" s="7" t="s">
        <v>1266</v>
      </c>
      <c r="F995" s="34">
        <v>1</v>
      </c>
      <c r="G995" s="34">
        <v>5</v>
      </c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</row>
    <row r="996" spans="1:58" s="13" customFormat="1" x14ac:dyDescent="0.2">
      <c r="A996" s="7" t="s">
        <v>1063</v>
      </c>
      <c r="B996" s="29">
        <v>43173.558657407404</v>
      </c>
      <c r="C996" s="6" t="s">
        <v>36</v>
      </c>
      <c r="D996" s="6" t="s">
        <v>125</v>
      </c>
      <c r="E996" s="7" t="s">
        <v>1266</v>
      </c>
      <c r="F996" s="34">
        <v>8</v>
      </c>
      <c r="G996" s="34">
        <v>2</v>
      </c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</row>
    <row r="997" spans="1:58" s="13" customFormat="1" x14ac:dyDescent="0.2">
      <c r="A997" s="7" t="s">
        <v>1064</v>
      </c>
      <c r="B997" s="29">
        <v>43249.455312500002</v>
      </c>
      <c r="C997" s="6" t="s">
        <v>41</v>
      </c>
      <c r="D997" s="6" t="s">
        <v>20</v>
      </c>
      <c r="E997" s="7" t="s">
        <v>1266</v>
      </c>
      <c r="F997" s="34">
        <v>2</v>
      </c>
      <c r="G997" s="34">
        <v>2</v>
      </c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</row>
    <row r="998" spans="1:58" s="13" customFormat="1" x14ac:dyDescent="0.2">
      <c r="A998" s="7" t="s">
        <v>1065</v>
      </c>
      <c r="B998" s="29">
        <v>43213.441782407404</v>
      </c>
      <c r="C998" s="6" t="s">
        <v>36</v>
      </c>
      <c r="D998" s="6" t="s">
        <v>53</v>
      </c>
      <c r="E998" s="7" t="s">
        <v>1266</v>
      </c>
      <c r="F998" s="34">
        <v>7</v>
      </c>
      <c r="G998" s="34">
        <v>2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</row>
    <row r="999" spans="1:58" s="13" customFormat="1" x14ac:dyDescent="0.2">
      <c r="A999" s="7" t="s">
        <v>1066</v>
      </c>
      <c r="B999" s="29">
        <v>43180.513298611113</v>
      </c>
      <c r="C999" s="6" t="s">
        <v>86</v>
      </c>
      <c r="D999" s="6" t="s">
        <v>87</v>
      </c>
      <c r="E999" s="7" t="s">
        <v>1266</v>
      </c>
      <c r="F999" s="34">
        <v>84</v>
      </c>
      <c r="G999" s="34">
        <v>0</v>
      </c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</row>
    <row r="1000" spans="1:58" s="13" customFormat="1" x14ac:dyDescent="0.2">
      <c r="A1000" s="7" t="s">
        <v>1067</v>
      </c>
      <c r="B1000" s="29">
        <v>43187.322997685187</v>
      </c>
      <c r="C1000" s="6" t="s">
        <v>36</v>
      </c>
      <c r="D1000" s="6" t="s">
        <v>37</v>
      </c>
      <c r="E1000" s="7" t="s">
        <v>1266</v>
      </c>
      <c r="F1000" s="34">
        <v>6</v>
      </c>
      <c r="G1000" s="34">
        <v>3</v>
      </c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</row>
    <row r="1001" spans="1:58" s="13" customFormat="1" x14ac:dyDescent="0.2">
      <c r="A1001" s="7" t="s">
        <v>1068</v>
      </c>
      <c r="B1001" s="29">
        <v>43189.424942129626</v>
      </c>
      <c r="C1001" s="6" t="s">
        <v>36</v>
      </c>
      <c r="D1001" s="6" t="s">
        <v>79</v>
      </c>
      <c r="E1001" s="7" t="s">
        <v>1266</v>
      </c>
      <c r="F1001" s="34">
        <v>1</v>
      </c>
      <c r="G1001" s="34">
        <v>5</v>
      </c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</row>
    <row r="1002" spans="1:58" s="13" customFormat="1" x14ac:dyDescent="0.2">
      <c r="A1002" s="7" t="s">
        <v>1069</v>
      </c>
      <c r="B1002" s="29">
        <v>43524.486585648148</v>
      </c>
      <c r="C1002" s="6" t="s">
        <v>41</v>
      </c>
      <c r="D1002" s="6" t="s">
        <v>20</v>
      </c>
      <c r="E1002" s="6" t="s">
        <v>21</v>
      </c>
      <c r="F1002" s="34">
        <v>1</v>
      </c>
      <c r="G1002" s="34">
        <v>0</v>
      </c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</row>
    <row r="1003" spans="1:58" s="13" customFormat="1" x14ac:dyDescent="0.2">
      <c r="A1003" s="7" t="s">
        <v>1070</v>
      </c>
      <c r="B1003" s="29">
        <v>43244</v>
      </c>
      <c r="C1003" s="6" t="s">
        <v>36</v>
      </c>
      <c r="D1003" s="6" t="s">
        <v>99</v>
      </c>
      <c r="E1003" s="7" t="s">
        <v>1266</v>
      </c>
      <c r="F1003" s="34">
        <v>9</v>
      </c>
      <c r="G1003" s="34">
        <v>0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</row>
    <row r="1004" spans="1:58" s="13" customFormat="1" x14ac:dyDescent="0.2">
      <c r="A1004" s="7" t="s">
        <v>1071</v>
      </c>
      <c r="B1004" s="29">
        <v>43171.458391203705</v>
      </c>
      <c r="C1004" s="6" t="s">
        <v>41</v>
      </c>
      <c r="D1004" s="6" t="s">
        <v>58</v>
      </c>
      <c r="E1004" s="7" t="s">
        <v>1266</v>
      </c>
      <c r="F1004" s="34">
        <v>33</v>
      </c>
      <c r="G1004" s="34">
        <v>0</v>
      </c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</row>
    <row r="1005" spans="1:58" s="13" customFormat="1" x14ac:dyDescent="0.2">
      <c r="A1005" s="7" t="s">
        <v>1072</v>
      </c>
      <c r="B1005" s="29">
        <v>43180.515879629631</v>
      </c>
      <c r="C1005" s="6" t="s">
        <v>41</v>
      </c>
      <c r="D1005" s="6" t="s">
        <v>20</v>
      </c>
      <c r="E1005" s="7" t="s">
        <v>1266</v>
      </c>
      <c r="F1005" s="34">
        <v>26</v>
      </c>
      <c r="G1005" s="34">
        <v>0</v>
      </c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</row>
    <row r="1006" spans="1:58" s="13" customFormat="1" x14ac:dyDescent="0.2">
      <c r="A1006" s="7" t="s">
        <v>1073</v>
      </c>
      <c r="B1006" s="29">
        <v>43181.445173611108</v>
      </c>
      <c r="C1006" s="6" t="s">
        <v>41</v>
      </c>
      <c r="D1006" s="6" t="s">
        <v>20</v>
      </c>
      <c r="E1006" s="7" t="s">
        <v>1266</v>
      </c>
      <c r="F1006" s="34">
        <v>69</v>
      </c>
      <c r="G1006" s="34">
        <v>1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</row>
    <row r="1007" spans="1:58" s="13" customFormat="1" x14ac:dyDescent="0.2">
      <c r="A1007" s="7" t="s">
        <v>1074</v>
      </c>
      <c r="B1007" s="29">
        <v>43171.409016203703</v>
      </c>
      <c r="C1007" s="6" t="s">
        <v>19</v>
      </c>
      <c r="D1007" s="6" t="s">
        <v>49</v>
      </c>
      <c r="E1007" s="7" t="s">
        <v>1266</v>
      </c>
      <c r="F1007" s="34">
        <v>10</v>
      </c>
      <c r="G1007" s="34">
        <v>2</v>
      </c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</row>
    <row r="1008" spans="1:58" s="13" customFormat="1" x14ac:dyDescent="0.2">
      <c r="A1008" s="7" t="s">
        <v>1075</v>
      </c>
      <c r="B1008" s="29">
        <v>43171.399062500001</v>
      </c>
      <c r="C1008" s="6" t="s">
        <v>41</v>
      </c>
      <c r="D1008" s="6" t="s">
        <v>20</v>
      </c>
      <c r="E1008" s="7" t="s">
        <v>1266</v>
      </c>
      <c r="F1008" s="34">
        <v>0</v>
      </c>
      <c r="G1008" s="34">
        <v>6</v>
      </c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</row>
    <row r="1009" spans="1:58" s="13" customFormat="1" x14ac:dyDescent="0.2">
      <c r="A1009" s="7" t="s">
        <v>1076</v>
      </c>
      <c r="B1009" s="29">
        <v>43171.382800925923</v>
      </c>
      <c r="C1009" s="6" t="s">
        <v>19</v>
      </c>
      <c r="D1009" s="6" t="s">
        <v>49</v>
      </c>
      <c r="E1009" s="7" t="s">
        <v>1266</v>
      </c>
      <c r="F1009" s="34">
        <v>43</v>
      </c>
      <c r="G1009" s="34">
        <v>1</v>
      </c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</row>
    <row r="1010" spans="1:58" s="13" customFormat="1" x14ac:dyDescent="0.2">
      <c r="A1010" s="7" t="s">
        <v>1077</v>
      </c>
      <c r="B1010" s="29">
        <v>43171.48097222222</v>
      </c>
      <c r="C1010" s="6" t="s">
        <v>41</v>
      </c>
      <c r="D1010" s="6" t="s">
        <v>125</v>
      </c>
      <c r="E1010" s="7" t="s">
        <v>1266</v>
      </c>
      <c r="F1010" s="34">
        <v>17</v>
      </c>
      <c r="G1010" s="34">
        <v>0</v>
      </c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</row>
    <row r="1011" spans="1:58" s="13" customFormat="1" ht="30" x14ac:dyDescent="0.2">
      <c r="A1011" s="43" t="s">
        <v>1078</v>
      </c>
      <c r="B1011" s="29">
        <v>43195.554513888892</v>
      </c>
      <c r="C1011" s="6" t="s">
        <v>36</v>
      </c>
      <c r="D1011" s="6" t="s">
        <v>55</v>
      </c>
      <c r="E1011" s="7" t="s">
        <v>93</v>
      </c>
      <c r="F1011" s="34">
        <v>0</v>
      </c>
      <c r="G1011" s="34">
        <v>1</v>
      </c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</row>
    <row r="1012" spans="1:58" s="13" customFormat="1" x14ac:dyDescent="0.2">
      <c r="A1012" s="7" t="s">
        <v>1079</v>
      </c>
      <c r="B1012" s="29">
        <v>43171.654560185183</v>
      </c>
      <c r="C1012" s="6" t="s">
        <v>19</v>
      </c>
      <c r="D1012" s="6" t="s">
        <v>24</v>
      </c>
      <c r="E1012" s="7" t="s">
        <v>1266</v>
      </c>
      <c r="F1012" s="34">
        <v>17</v>
      </c>
      <c r="G1012" s="34">
        <v>4</v>
      </c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</row>
    <row r="1013" spans="1:58" s="13" customFormat="1" x14ac:dyDescent="0.2">
      <c r="A1013" s="7" t="s">
        <v>1080</v>
      </c>
      <c r="B1013" s="29">
        <v>43178.584675925929</v>
      </c>
      <c r="C1013" s="6" t="s">
        <v>36</v>
      </c>
      <c r="D1013" s="6" t="s">
        <v>28</v>
      </c>
      <c r="E1013" s="7" t="s">
        <v>1266</v>
      </c>
      <c r="F1013" s="34">
        <v>50</v>
      </c>
      <c r="G1013" s="34">
        <v>3</v>
      </c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</row>
    <row r="1014" spans="1:58" s="13" customFormat="1" x14ac:dyDescent="0.2">
      <c r="A1014" s="7" t="s">
        <v>1081</v>
      </c>
      <c r="B1014" s="29">
        <v>43543.558125000003</v>
      </c>
      <c r="C1014" s="6" t="s">
        <v>19</v>
      </c>
      <c r="D1014" s="6" t="s">
        <v>55</v>
      </c>
      <c r="E1014" s="6" t="s">
        <v>21</v>
      </c>
      <c r="F1014" s="34">
        <v>1</v>
      </c>
      <c r="G1014" s="34">
        <v>3</v>
      </c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</row>
    <row r="1015" spans="1:58" s="13" customFormat="1" x14ac:dyDescent="0.2">
      <c r="A1015" s="7" t="s">
        <v>1082</v>
      </c>
      <c r="B1015" s="29">
        <v>43202.548645833333</v>
      </c>
      <c r="C1015" s="6" t="s">
        <v>19</v>
      </c>
      <c r="D1015" s="6" t="s">
        <v>233</v>
      </c>
      <c r="E1015" s="7" t="s">
        <v>1266</v>
      </c>
      <c r="F1015" s="34">
        <v>17</v>
      </c>
      <c r="G1015" s="34">
        <v>0</v>
      </c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</row>
    <row r="1016" spans="1:58" s="13" customFormat="1" x14ac:dyDescent="0.2">
      <c r="A1016" s="7" t="s">
        <v>1083</v>
      </c>
      <c r="B1016" s="29">
        <v>43263.473402777781</v>
      </c>
      <c r="C1016" s="6" t="s">
        <v>19</v>
      </c>
      <c r="D1016" s="6" t="s">
        <v>49</v>
      </c>
      <c r="E1016" s="6" t="s">
        <v>1266</v>
      </c>
      <c r="F1016" s="34">
        <v>6</v>
      </c>
      <c r="G1016" s="34">
        <v>1</v>
      </c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</row>
    <row r="1017" spans="1:58" s="13" customFormat="1" x14ac:dyDescent="0.2">
      <c r="A1017" s="7" t="s">
        <v>1084</v>
      </c>
      <c r="B1017" s="29">
        <v>43174.436307870368</v>
      </c>
      <c r="C1017" s="6" t="s">
        <v>41</v>
      </c>
      <c r="D1017" s="6" t="s">
        <v>20</v>
      </c>
      <c r="E1017" s="7" t="s">
        <v>1266</v>
      </c>
      <c r="F1017" s="34">
        <v>7</v>
      </c>
      <c r="G1017" s="34">
        <v>3</v>
      </c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</row>
    <row r="1018" spans="1:58" s="13" customFormat="1" x14ac:dyDescent="0.2">
      <c r="A1018" s="7" t="s">
        <v>1085</v>
      </c>
      <c r="B1018" s="29">
        <v>43475.514756944445</v>
      </c>
      <c r="C1018" s="6" t="s">
        <v>41</v>
      </c>
      <c r="D1018" s="6" t="s">
        <v>55</v>
      </c>
      <c r="E1018" s="6" t="s">
        <v>21</v>
      </c>
      <c r="F1018" s="34">
        <v>0</v>
      </c>
      <c r="G1018" s="34">
        <v>4</v>
      </c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</row>
    <row r="1019" spans="1:58" s="13" customFormat="1" x14ac:dyDescent="0.2">
      <c r="A1019" s="7" t="s">
        <v>1086</v>
      </c>
      <c r="B1019" s="29">
        <v>43206.53396990741</v>
      </c>
      <c r="C1019" s="6" t="s">
        <v>19</v>
      </c>
      <c r="D1019" s="6" t="s">
        <v>70</v>
      </c>
      <c r="E1019" s="7" t="s">
        <v>1266</v>
      </c>
      <c r="F1019" s="34">
        <v>1</v>
      </c>
      <c r="G1019" s="34">
        <v>5</v>
      </c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</row>
    <row r="1020" spans="1:58" s="13" customFormat="1" x14ac:dyDescent="0.2">
      <c r="A1020" s="7" t="s">
        <v>1087</v>
      </c>
      <c r="B1020" s="29">
        <v>43171.37363425926</v>
      </c>
      <c r="C1020" s="6" t="s">
        <v>19</v>
      </c>
      <c r="D1020" s="6" t="s">
        <v>49</v>
      </c>
      <c r="E1020" s="7" t="s">
        <v>1266</v>
      </c>
      <c r="F1020" s="34">
        <v>26</v>
      </c>
      <c r="G1020" s="34">
        <v>1</v>
      </c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</row>
    <row r="1021" spans="1:58" s="13" customFormat="1" x14ac:dyDescent="0.2">
      <c r="A1021" s="7" t="s">
        <v>1088</v>
      </c>
      <c r="B1021" s="29">
        <v>43171.563298611109</v>
      </c>
      <c r="C1021" s="6" t="s">
        <v>41</v>
      </c>
      <c r="D1021" s="6" t="s">
        <v>20</v>
      </c>
      <c r="E1021" s="7" t="s">
        <v>1266</v>
      </c>
      <c r="F1021" s="34">
        <v>161</v>
      </c>
      <c r="G1021" s="34">
        <v>0</v>
      </c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</row>
    <row r="1022" spans="1:58" s="13" customFormat="1" x14ac:dyDescent="0.2">
      <c r="A1022" s="7" t="s">
        <v>1089</v>
      </c>
      <c r="B1022" s="29">
        <v>43172.407210648147</v>
      </c>
      <c r="C1022" s="6" t="s">
        <v>66</v>
      </c>
      <c r="D1022" s="6" t="s">
        <v>46</v>
      </c>
      <c r="E1022" s="7" t="s">
        <v>1266</v>
      </c>
      <c r="F1022" s="34">
        <v>0</v>
      </c>
      <c r="G1022" s="34">
        <v>6</v>
      </c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</row>
    <row r="1023" spans="1:58" s="13" customFormat="1" x14ac:dyDescent="0.2">
      <c r="A1023" s="7" t="s">
        <v>1090</v>
      </c>
      <c r="B1023" s="29">
        <v>43846.701574074075</v>
      </c>
      <c r="C1023" s="6" t="s">
        <v>41</v>
      </c>
      <c r="D1023" s="6" t="s">
        <v>125</v>
      </c>
      <c r="E1023" s="6" t="s">
        <v>26</v>
      </c>
      <c r="F1023" s="34">
        <v>0</v>
      </c>
      <c r="G1023" s="34">
        <v>0</v>
      </c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</row>
    <row r="1024" spans="1:58" s="13" customFormat="1" x14ac:dyDescent="0.2">
      <c r="A1024" s="7" t="s">
        <v>1091</v>
      </c>
      <c r="B1024" s="29">
        <v>43187.568425925929</v>
      </c>
      <c r="C1024" s="6" t="s">
        <v>36</v>
      </c>
      <c r="D1024" s="6" t="s">
        <v>1371</v>
      </c>
      <c r="E1024" s="7" t="s">
        <v>1266</v>
      </c>
      <c r="F1024" s="34">
        <v>5</v>
      </c>
      <c r="G1024" s="34">
        <v>1</v>
      </c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</row>
    <row r="1025" spans="1:58" s="13" customFormat="1" x14ac:dyDescent="0.2">
      <c r="A1025" s="7" t="s">
        <v>1092</v>
      </c>
      <c r="B1025" s="29">
        <v>43321.584432870368</v>
      </c>
      <c r="C1025" s="6" t="s">
        <v>19</v>
      </c>
      <c r="D1025" s="6" t="s">
        <v>210</v>
      </c>
      <c r="E1025" s="6" t="s">
        <v>164</v>
      </c>
      <c r="F1025" s="34">
        <v>0</v>
      </c>
      <c r="G1025" s="34">
        <v>5</v>
      </c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</row>
    <row r="1026" spans="1:58" s="13" customFormat="1" x14ac:dyDescent="0.2">
      <c r="A1026" s="7" t="s">
        <v>1093</v>
      </c>
      <c r="B1026" s="29">
        <v>43846.360115740739</v>
      </c>
      <c r="C1026" s="6" t="s">
        <v>36</v>
      </c>
      <c r="D1026" s="6" t="s">
        <v>79</v>
      </c>
      <c r="E1026" s="6" t="s">
        <v>26</v>
      </c>
      <c r="F1026" s="34">
        <v>9</v>
      </c>
      <c r="G1026" s="34">
        <v>1</v>
      </c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</row>
    <row r="1027" spans="1:58" s="13" customFormat="1" x14ac:dyDescent="0.2">
      <c r="A1027" s="7" t="s">
        <v>1094</v>
      </c>
      <c r="B1027" s="29">
        <v>44113</v>
      </c>
      <c r="C1027" s="6" t="s">
        <v>19</v>
      </c>
      <c r="D1027" s="6" t="s">
        <v>108</v>
      </c>
      <c r="E1027" s="6" t="s">
        <v>59</v>
      </c>
      <c r="F1027" s="34">
        <v>3</v>
      </c>
      <c r="G1027" s="34">
        <v>0</v>
      </c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</row>
    <row r="1028" spans="1:58" s="13" customFormat="1" x14ac:dyDescent="0.2">
      <c r="A1028" s="7" t="s">
        <v>1095</v>
      </c>
      <c r="B1028" s="29">
        <v>44216</v>
      </c>
      <c r="C1028" s="6" t="s">
        <v>19</v>
      </c>
      <c r="D1028" s="6" t="s">
        <v>49</v>
      </c>
      <c r="E1028" s="6" t="s">
        <v>47</v>
      </c>
      <c r="F1028" s="34">
        <v>1</v>
      </c>
      <c r="G1028" s="34">
        <v>0</v>
      </c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</row>
    <row r="1029" spans="1:58" s="13" customFormat="1" x14ac:dyDescent="0.2">
      <c r="A1029" s="7" t="s">
        <v>1096</v>
      </c>
      <c r="B1029" s="29">
        <v>43223.392164351855</v>
      </c>
      <c r="C1029" s="6" t="s">
        <v>19</v>
      </c>
      <c r="D1029" s="6" t="s">
        <v>49</v>
      </c>
      <c r="E1029" s="7" t="s">
        <v>1266</v>
      </c>
      <c r="F1029" s="34">
        <v>1</v>
      </c>
      <c r="G1029" s="34">
        <v>6</v>
      </c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</row>
    <row r="1030" spans="1:58" s="13" customFormat="1" x14ac:dyDescent="0.2">
      <c r="A1030" s="7" t="s">
        <v>1097</v>
      </c>
      <c r="B1030" s="29">
        <v>44138</v>
      </c>
      <c r="C1030" s="6" t="s">
        <v>19</v>
      </c>
      <c r="D1030" s="6" t="s">
        <v>33</v>
      </c>
      <c r="E1030" s="7" t="s">
        <v>59</v>
      </c>
      <c r="F1030" s="34">
        <v>0</v>
      </c>
      <c r="G1030" s="34">
        <v>1</v>
      </c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</row>
    <row r="1031" spans="1:58" s="13" customFormat="1" x14ac:dyDescent="0.2">
      <c r="A1031" s="7" t="s">
        <v>1098</v>
      </c>
      <c r="B1031" s="29">
        <v>43242.514178240737</v>
      </c>
      <c r="C1031" s="6" t="s">
        <v>19</v>
      </c>
      <c r="D1031" s="6" t="s">
        <v>70</v>
      </c>
      <c r="E1031" s="7" t="s">
        <v>1266</v>
      </c>
      <c r="F1031" s="34">
        <v>1</v>
      </c>
      <c r="G1031" s="34">
        <v>5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</row>
    <row r="1032" spans="1:58" s="13" customFormat="1" x14ac:dyDescent="0.2">
      <c r="A1032" s="7" t="s">
        <v>1099</v>
      </c>
      <c r="B1032" s="29">
        <v>43171.638807870368</v>
      </c>
      <c r="C1032" s="6" t="s">
        <v>41</v>
      </c>
      <c r="D1032" s="6" t="s">
        <v>55</v>
      </c>
      <c r="E1032" s="7" t="s">
        <v>1266</v>
      </c>
      <c r="F1032" s="34">
        <v>135</v>
      </c>
      <c r="G1032" s="34">
        <v>2</v>
      </c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</row>
    <row r="1033" spans="1:58" s="13" customFormat="1" x14ac:dyDescent="0.2">
      <c r="A1033" s="7" t="s">
        <v>1100</v>
      </c>
      <c r="B1033" s="29">
        <v>43171.646412037036</v>
      </c>
      <c r="C1033" s="6" t="s">
        <v>41</v>
      </c>
      <c r="D1033" s="6" t="s">
        <v>55</v>
      </c>
      <c r="E1033" s="7" t="s">
        <v>1266</v>
      </c>
      <c r="F1033" s="34">
        <v>13</v>
      </c>
      <c r="G1033" s="34">
        <v>1</v>
      </c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8" s="13" customFormat="1" x14ac:dyDescent="0.2">
      <c r="A1034" s="7" t="s">
        <v>1101</v>
      </c>
      <c r="B1034" s="29">
        <v>43482.524791666663</v>
      </c>
      <c r="C1034" s="6" t="s">
        <v>19</v>
      </c>
      <c r="D1034" s="6" t="s">
        <v>31</v>
      </c>
      <c r="E1034" s="6" t="s">
        <v>21</v>
      </c>
      <c r="F1034" s="34">
        <v>0</v>
      </c>
      <c r="G1034" s="34">
        <v>4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</row>
    <row r="1035" spans="1:58" s="13" customFormat="1" x14ac:dyDescent="0.2">
      <c r="A1035" s="7" t="s">
        <v>1102</v>
      </c>
      <c r="B1035" s="29">
        <v>43804.556944444441</v>
      </c>
      <c r="C1035" s="6" t="s">
        <v>19</v>
      </c>
      <c r="D1035" s="6" t="s">
        <v>49</v>
      </c>
      <c r="E1035" s="6" t="s">
        <v>29</v>
      </c>
      <c r="F1035" s="34">
        <v>7</v>
      </c>
      <c r="G1035" s="34">
        <v>0</v>
      </c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</row>
    <row r="1036" spans="1:58" s="13" customFormat="1" x14ac:dyDescent="0.2">
      <c r="A1036" s="7" t="s">
        <v>1103</v>
      </c>
      <c r="B1036" s="29">
        <v>43698.693020833336</v>
      </c>
      <c r="C1036" s="6" t="s">
        <v>41</v>
      </c>
      <c r="D1036" s="6" t="s">
        <v>55</v>
      </c>
      <c r="E1036" s="6" t="s">
        <v>29</v>
      </c>
      <c r="F1036" s="34">
        <v>2</v>
      </c>
      <c r="G1036" s="34">
        <v>0</v>
      </c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</row>
    <row r="1037" spans="1:58" s="13" customFormat="1" x14ac:dyDescent="0.2">
      <c r="A1037" s="7" t="s">
        <v>1104</v>
      </c>
      <c r="B1037" s="29">
        <v>43284.559965277775</v>
      </c>
      <c r="C1037" s="6" t="s">
        <v>19</v>
      </c>
      <c r="D1037" s="6" t="s">
        <v>70</v>
      </c>
      <c r="E1037" s="6" t="s">
        <v>29</v>
      </c>
      <c r="F1037" s="34">
        <v>6</v>
      </c>
      <c r="G1037" s="34">
        <v>2</v>
      </c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</row>
    <row r="1038" spans="1:58" s="13" customFormat="1" x14ac:dyDescent="0.2">
      <c r="A1038" s="7" t="s">
        <v>1105</v>
      </c>
      <c r="B1038" s="29">
        <v>43207.652083333334</v>
      </c>
      <c r="C1038" s="6" t="s">
        <v>19</v>
      </c>
      <c r="D1038" s="6" t="s">
        <v>24</v>
      </c>
      <c r="E1038" s="7" t="s">
        <v>1266</v>
      </c>
      <c r="F1038" s="34">
        <v>0</v>
      </c>
      <c r="G1038" s="34">
        <v>4</v>
      </c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</row>
    <row r="1039" spans="1:58" s="13" customFormat="1" x14ac:dyDescent="0.2">
      <c r="A1039" s="7" t="s">
        <v>1106</v>
      </c>
      <c r="B1039" s="29">
        <v>43171.47146990741</v>
      </c>
      <c r="C1039" s="6" t="s">
        <v>19</v>
      </c>
      <c r="D1039" s="6" t="s">
        <v>49</v>
      </c>
      <c r="E1039" s="7" t="s">
        <v>1266</v>
      </c>
      <c r="F1039" s="34">
        <v>57</v>
      </c>
      <c r="G1039" s="34">
        <v>0</v>
      </c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</row>
    <row r="1040" spans="1:58" s="13" customFormat="1" x14ac:dyDescent="0.2">
      <c r="A1040" s="7" t="s">
        <v>1107</v>
      </c>
      <c r="B1040" s="29">
        <v>43213.275729166664</v>
      </c>
      <c r="C1040" s="6" t="s">
        <v>19</v>
      </c>
      <c r="D1040" s="6" t="s">
        <v>83</v>
      </c>
      <c r="E1040" s="7" t="s">
        <v>1266</v>
      </c>
      <c r="F1040" s="34">
        <v>0</v>
      </c>
      <c r="G1040" s="34">
        <v>6</v>
      </c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</row>
    <row r="1041" spans="1:58" s="13" customFormat="1" x14ac:dyDescent="0.2">
      <c r="A1041" s="7" t="s">
        <v>1108</v>
      </c>
      <c r="B1041" s="29">
        <v>43171.395902777775</v>
      </c>
      <c r="C1041" s="6" t="s">
        <v>19</v>
      </c>
      <c r="D1041" s="6" t="s">
        <v>24</v>
      </c>
      <c r="E1041" s="7" t="s">
        <v>1266</v>
      </c>
      <c r="F1041" s="34">
        <v>7</v>
      </c>
      <c r="G1041" s="34">
        <v>3</v>
      </c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</row>
    <row r="1042" spans="1:58" s="13" customFormat="1" x14ac:dyDescent="0.2">
      <c r="A1042" s="7" t="s">
        <v>1109</v>
      </c>
      <c r="B1042" s="29">
        <v>43543.610474537039</v>
      </c>
      <c r="C1042" s="6" t="s">
        <v>36</v>
      </c>
      <c r="D1042" s="6" t="s">
        <v>233</v>
      </c>
      <c r="E1042" s="6" t="s">
        <v>21</v>
      </c>
      <c r="F1042" s="34">
        <v>3</v>
      </c>
      <c r="G1042" s="34">
        <v>2</v>
      </c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</row>
    <row r="1043" spans="1:58" s="13" customFormat="1" x14ac:dyDescent="0.2">
      <c r="A1043" s="7" t="s">
        <v>1110</v>
      </c>
      <c r="B1043" s="29">
        <v>43490.400150462963</v>
      </c>
      <c r="C1043" s="6" t="s">
        <v>19</v>
      </c>
      <c r="D1043" s="6" t="s">
        <v>70</v>
      </c>
      <c r="E1043" s="6" t="s">
        <v>21</v>
      </c>
      <c r="F1043" s="34">
        <v>0</v>
      </c>
      <c r="G1043" s="34">
        <v>4</v>
      </c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</row>
    <row r="1044" spans="1:58" s="13" customFormat="1" x14ac:dyDescent="0.2">
      <c r="A1044" s="7" t="s">
        <v>1111</v>
      </c>
      <c r="B1044" s="29">
        <v>43172.411238425928</v>
      </c>
      <c r="C1044" s="6" t="s">
        <v>41</v>
      </c>
      <c r="D1044" s="6" t="s">
        <v>20</v>
      </c>
      <c r="E1044" s="7" t="s">
        <v>1266</v>
      </c>
      <c r="F1044" s="34">
        <v>3</v>
      </c>
      <c r="G1044" s="34">
        <v>4</v>
      </c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</row>
    <row r="1045" spans="1:58" s="13" customFormat="1" x14ac:dyDescent="0.2">
      <c r="A1045" s="7" t="s">
        <v>1112</v>
      </c>
      <c r="B1045" s="29">
        <v>43186.732175925928</v>
      </c>
      <c r="C1045" s="6" t="s">
        <v>41</v>
      </c>
      <c r="D1045" s="6" t="s">
        <v>55</v>
      </c>
      <c r="E1045" s="7" t="s">
        <v>1266</v>
      </c>
      <c r="F1045" s="34">
        <v>3</v>
      </c>
      <c r="G1045" s="34">
        <v>4</v>
      </c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</row>
    <row r="1046" spans="1:58" s="13" customFormat="1" x14ac:dyDescent="0.2">
      <c r="A1046" s="7" t="s">
        <v>1113</v>
      </c>
      <c r="B1046" s="29">
        <v>43188.639293981483</v>
      </c>
      <c r="C1046" s="6" t="s">
        <v>36</v>
      </c>
      <c r="D1046" s="6" t="s">
        <v>55</v>
      </c>
      <c r="E1046" s="7" t="s">
        <v>1266</v>
      </c>
      <c r="F1046" s="34">
        <v>4</v>
      </c>
      <c r="G1046" s="34">
        <v>5</v>
      </c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</row>
    <row r="1047" spans="1:58" s="13" customFormat="1" x14ac:dyDescent="0.2">
      <c r="A1047" s="7" t="s">
        <v>1114</v>
      </c>
      <c r="B1047" s="29">
        <v>43235.66</v>
      </c>
      <c r="C1047" s="6" t="s">
        <v>36</v>
      </c>
      <c r="D1047" s="6" t="s">
        <v>55</v>
      </c>
      <c r="E1047" s="7" t="s">
        <v>1266</v>
      </c>
      <c r="F1047" s="34">
        <v>0</v>
      </c>
      <c r="G1047" s="34">
        <v>0</v>
      </c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</row>
    <row r="1048" spans="1:58" s="13" customFormat="1" x14ac:dyDescent="0.2">
      <c r="A1048" s="7" t="s">
        <v>1115</v>
      </c>
      <c r="B1048" s="29">
        <v>43347</v>
      </c>
      <c r="C1048" s="6" t="s">
        <v>36</v>
      </c>
      <c r="D1048" s="6" t="s">
        <v>67</v>
      </c>
      <c r="E1048" s="6" t="s">
        <v>164</v>
      </c>
      <c r="F1048" s="34">
        <v>4</v>
      </c>
      <c r="G1048" s="34">
        <v>4</v>
      </c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</row>
    <row r="1049" spans="1:58" s="13" customFormat="1" x14ac:dyDescent="0.2">
      <c r="A1049" s="7" t="s">
        <v>1116</v>
      </c>
      <c r="B1049" s="29">
        <v>43174.624016203707</v>
      </c>
      <c r="C1049" s="6" t="s">
        <v>19</v>
      </c>
      <c r="D1049" s="6" t="s">
        <v>233</v>
      </c>
      <c r="E1049" s="7" t="s">
        <v>1266</v>
      </c>
      <c r="F1049" s="34">
        <v>0</v>
      </c>
      <c r="G1049" s="34">
        <v>5</v>
      </c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</row>
    <row r="1050" spans="1:58" s="13" customFormat="1" x14ac:dyDescent="0.2">
      <c r="A1050" s="7" t="s">
        <v>1117</v>
      </c>
      <c r="B1050" s="29">
        <v>43241.678923611114</v>
      </c>
      <c r="C1050" s="6" t="s">
        <v>41</v>
      </c>
      <c r="D1050" s="6" t="s">
        <v>58</v>
      </c>
      <c r="E1050" s="7" t="s">
        <v>1266</v>
      </c>
      <c r="F1050" s="34">
        <v>32</v>
      </c>
      <c r="G1050" s="34">
        <v>0</v>
      </c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</row>
    <row r="1051" spans="1:58" s="13" customFormat="1" x14ac:dyDescent="0.2">
      <c r="A1051" s="7" t="s">
        <v>1118</v>
      </c>
      <c r="B1051" s="29">
        <v>43172.46025462963</v>
      </c>
      <c r="C1051" s="6" t="s">
        <v>19</v>
      </c>
      <c r="D1051" s="6" t="s">
        <v>24</v>
      </c>
      <c r="E1051" s="7" t="s">
        <v>1266</v>
      </c>
      <c r="F1051" s="34">
        <v>22</v>
      </c>
      <c r="G1051" s="34">
        <v>2</v>
      </c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</row>
    <row r="1052" spans="1:58" s="13" customFormat="1" x14ac:dyDescent="0.2">
      <c r="A1052" s="7" t="s">
        <v>1119</v>
      </c>
      <c r="B1052" s="29">
        <v>43923.557928240742</v>
      </c>
      <c r="C1052" s="6" t="s">
        <v>19</v>
      </c>
      <c r="D1052" s="6" t="s">
        <v>53</v>
      </c>
      <c r="E1052" s="6" t="s">
        <v>26</v>
      </c>
      <c r="F1052" s="34">
        <v>5</v>
      </c>
      <c r="G1052" s="34">
        <v>0</v>
      </c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</row>
    <row r="1053" spans="1:58" s="13" customFormat="1" x14ac:dyDescent="0.2">
      <c r="A1053" s="7" t="s">
        <v>1120</v>
      </c>
      <c r="B1053" s="29">
        <v>44064</v>
      </c>
      <c r="C1053" s="6" t="s">
        <v>19</v>
      </c>
      <c r="D1053" s="6" t="s">
        <v>24</v>
      </c>
      <c r="E1053" s="6" t="s">
        <v>59</v>
      </c>
      <c r="F1053" s="34">
        <v>0</v>
      </c>
      <c r="G1053" s="34">
        <v>0</v>
      </c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</row>
    <row r="1054" spans="1:58" s="13" customFormat="1" x14ac:dyDescent="0.2">
      <c r="A1054" s="43" t="s">
        <v>1121</v>
      </c>
      <c r="B1054" s="29">
        <v>43185.669039351851</v>
      </c>
      <c r="C1054" s="6" t="s">
        <v>41</v>
      </c>
      <c r="D1054" s="6" t="s">
        <v>20</v>
      </c>
      <c r="E1054" s="7" t="s">
        <v>93</v>
      </c>
      <c r="F1054" s="34">
        <v>0</v>
      </c>
      <c r="G1054" s="34">
        <v>4</v>
      </c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</row>
    <row r="1055" spans="1:58" s="13" customFormat="1" x14ac:dyDescent="0.2">
      <c r="A1055" s="7" t="s">
        <v>1122</v>
      </c>
      <c r="B1055" s="29">
        <v>43214.475393518522</v>
      </c>
      <c r="C1055" s="6" t="s">
        <v>19</v>
      </c>
      <c r="D1055" s="6" t="s">
        <v>111</v>
      </c>
      <c r="E1055" s="7" t="s">
        <v>1266</v>
      </c>
      <c r="F1055" s="34">
        <v>0</v>
      </c>
      <c r="G1055" s="34">
        <v>3</v>
      </c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</row>
    <row r="1056" spans="1:58" s="13" customFormat="1" x14ac:dyDescent="0.2">
      <c r="A1056" s="7" t="s">
        <v>1123</v>
      </c>
      <c r="B1056" s="29">
        <v>43179.64471064815</v>
      </c>
      <c r="C1056" s="6" t="s">
        <v>19</v>
      </c>
      <c r="D1056" s="6" t="s">
        <v>49</v>
      </c>
      <c r="E1056" s="7" t="s">
        <v>1266</v>
      </c>
      <c r="F1056" s="34">
        <v>0</v>
      </c>
      <c r="G1056" s="34">
        <v>6</v>
      </c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</row>
    <row r="1057" spans="1:58" s="13" customFormat="1" x14ac:dyDescent="0.2">
      <c r="A1057" s="7" t="s">
        <v>1124</v>
      </c>
      <c r="B1057" s="29">
        <v>43542.462280092594</v>
      </c>
      <c r="C1057" s="6" t="s">
        <v>19</v>
      </c>
      <c r="D1057" s="6" t="s">
        <v>24</v>
      </c>
      <c r="E1057" s="6" t="s">
        <v>21</v>
      </c>
      <c r="F1057" s="34">
        <v>0</v>
      </c>
      <c r="G1057" s="34">
        <v>4</v>
      </c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</row>
    <row r="1058" spans="1:58" s="13" customFormat="1" x14ac:dyDescent="0.2">
      <c r="A1058" s="7" t="s">
        <v>1125</v>
      </c>
      <c r="B1058" s="29">
        <v>43171.46166666667</v>
      </c>
      <c r="C1058" s="6" t="s">
        <v>19</v>
      </c>
      <c r="D1058" s="6" t="s">
        <v>111</v>
      </c>
      <c r="E1058" s="7" t="s">
        <v>1266</v>
      </c>
      <c r="F1058" s="34">
        <v>6</v>
      </c>
      <c r="G1058" s="34">
        <v>3</v>
      </c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</row>
    <row r="1059" spans="1:58" s="13" customFormat="1" x14ac:dyDescent="0.2">
      <c r="A1059" s="7" t="s">
        <v>1126</v>
      </c>
      <c r="B1059" s="29">
        <v>43186.594571759262</v>
      </c>
      <c r="C1059" s="6" t="s">
        <v>19</v>
      </c>
      <c r="D1059" s="6" t="s">
        <v>49</v>
      </c>
      <c r="E1059" s="7" t="s">
        <v>1266</v>
      </c>
      <c r="F1059" s="34">
        <v>26</v>
      </c>
      <c r="G1059" s="34">
        <v>0</v>
      </c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</row>
    <row r="1060" spans="1:58" s="13" customFormat="1" x14ac:dyDescent="0.2">
      <c r="A1060" s="7" t="s">
        <v>1127</v>
      </c>
      <c r="B1060" s="29">
        <v>43213.419293981482</v>
      </c>
      <c r="C1060" s="6" t="s">
        <v>41</v>
      </c>
      <c r="D1060" s="6" t="s">
        <v>55</v>
      </c>
      <c r="E1060" s="7" t="s">
        <v>1266</v>
      </c>
      <c r="F1060" s="34">
        <v>32</v>
      </c>
      <c r="G1060" s="34">
        <v>2</v>
      </c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</row>
    <row r="1061" spans="1:58" s="13" customFormat="1" x14ac:dyDescent="0.2">
      <c r="A1061" s="7" t="s">
        <v>1128</v>
      </c>
      <c r="B1061" s="29">
        <v>43203.360439814816</v>
      </c>
      <c r="C1061" s="6" t="s">
        <v>41</v>
      </c>
      <c r="D1061" s="6" t="s">
        <v>55</v>
      </c>
      <c r="E1061" s="7" t="s">
        <v>1266</v>
      </c>
      <c r="F1061" s="34">
        <v>0</v>
      </c>
      <c r="G1061" s="34">
        <v>5</v>
      </c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</row>
    <row r="1062" spans="1:58" s="13" customFormat="1" x14ac:dyDescent="0.2">
      <c r="A1062" s="7" t="s">
        <v>1129</v>
      </c>
      <c r="B1062" s="29">
        <v>43181.75</v>
      </c>
      <c r="C1062" s="6" t="s">
        <v>19</v>
      </c>
      <c r="D1062" s="6" t="s">
        <v>33</v>
      </c>
      <c r="E1062" s="7" t="s">
        <v>1266</v>
      </c>
      <c r="F1062" s="34">
        <v>11</v>
      </c>
      <c r="G1062" s="34">
        <v>3</v>
      </c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</row>
    <row r="1063" spans="1:58" s="13" customFormat="1" x14ac:dyDescent="0.2">
      <c r="A1063" s="7" t="s">
        <v>1130</v>
      </c>
      <c r="B1063" s="29">
        <v>43791.58630787037</v>
      </c>
      <c r="C1063" s="6" t="s">
        <v>41</v>
      </c>
      <c r="D1063" s="6" t="s">
        <v>55</v>
      </c>
      <c r="E1063" s="6" t="s">
        <v>29</v>
      </c>
      <c r="F1063" s="34">
        <v>3</v>
      </c>
      <c r="G1063" s="34">
        <v>2</v>
      </c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</row>
    <row r="1064" spans="1:58" s="13" customFormat="1" x14ac:dyDescent="0.2">
      <c r="A1064" s="7" t="s">
        <v>1131</v>
      </c>
      <c r="B1064" s="29">
        <v>43171.475289351853</v>
      </c>
      <c r="C1064" s="6" t="s">
        <v>19</v>
      </c>
      <c r="D1064" s="6" t="s">
        <v>46</v>
      </c>
      <c r="E1064" s="7" t="s">
        <v>1266</v>
      </c>
      <c r="F1064" s="34">
        <v>18</v>
      </c>
      <c r="G1064" s="34">
        <v>2</v>
      </c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</row>
    <row r="1065" spans="1:58" s="13" customFormat="1" x14ac:dyDescent="0.2">
      <c r="A1065" s="7" t="s">
        <v>1132</v>
      </c>
      <c r="B1065" s="29">
        <v>43207.606712962966</v>
      </c>
      <c r="C1065" s="6" t="s">
        <v>41</v>
      </c>
      <c r="D1065" s="6" t="s">
        <v>20</v>
      </c>
      <c r="E1065" s="7" t="s">
        <v>1266</v>
      </c>
      <c r="F1065" s="34">
        <v>0</v>
      </c>
      <c r="G1065" s="34">
        <v>6</v>
      </c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</row>
    <row r="1066" spans="1:58" s="13" customFormat="1" x14ac:dyDescent="0.2">
      <c r="A1066" s="7" t="s">
        <v>1133</v>
      </c>
      <c r="B1066" s="29">
        <v>43487.581620370373</v>
      </c>
      <c r="C1066" s="6" t="s">
        <v>19</v>
      </c>
      <c r="D1066" s="6" t="s">
        <v>49</v>
      </c>
      <c r="E1066" s="6" t="s">
        <v>21</v>
      </c>
      <c r="F1066" s="34">
        <v>9</v>
      </c>
      <c r="G1066" s="34">
        <v>0</v>
      </c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</row>
    <row r="1067" spans="1:58" s="13" customFormat="1" x14ac:dyDescent="0.2">
      <c r="A1067" s="7" t="s">
        <v>1134</v>
      </c>
      <c r="B1067" s="29">
        <v>43340.430162037039</v>
      </c>
      <c r="C1067" s="6" t="s">
        <v>41</v>
      </c>
      <c r="D1067" s="6" t="s">
        <v>20</v>
      </c>
      <c r="E1067" s="6" t="s">
        <v>164</v>
      </c>
      <c r="F1067" s="34">
        <v>27</v>
      </c>
      <c r="G1067" s="34">
        <v>0</v>
      </c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</row>
    <row r="1068" spans="1:58" s="13" customFormat="1" x14ac:dyDescent="0.2">
      <c r="A1068" s="43" t="s">
        <v>1135</v>
      </c>
      <c r="B1068" s="29">
        <v>43253.494421296295</v>
      </c>
      <c r="C1068" s="6" t="s">
        <v>282</v>
      </c>
      <c r="D1068" s="6" t="s">
        <v>24</v>
      </c>
      <c r="E1068" s="7" t="s">
        <v>93</v>
      </c>
      <c r="F1068" s="34">
        <v>2</v>
      </c>
      <c r="G1068" s="34">
        <v>4</v>
      </c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</row>
    <row r="1069" spans="1:58" s="13" customFormat="1" x14ac:dyDescent="0.2">
      <c r="A1069" s="7" t="s">
        <v>1136</v>
      </c>
      <c r="B1069" s="29">
        <v>43483.590925925928</v>
      </c>
      <c r="C1069" s="6" t="s">
        <v>19</v>
      </c>
      <c r="D1069" s="6" t="s">
        <v>111</v>
      </c>
      <c r="E1069" s="6" t="s">
        <v>21</v>
      </c>
      <c r="F1069" s="34">
        <v>1</v>
      </c>
      <c r="G1069" s="34">
        <v>1</v>
      </c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</row>
    <row r="1070" spans="1:58" s="13" customFormat="1" x14ac:dyDescent="0.2">
      <c r="A1070" s="7" t="s">
        <v>1137</v>
      </c>
      <c r="B1070" s="29">
        <v>43185.487685185188</v>
      </c>
      <c r="C1070" s="6" t="s">
        <v>41</v>
      </c>
      <c r="D1070" s="6" t="s">
        <v>39</v>
      </c>
      <c r="E1070" s="7" t="s">
        <v>1266</v>
      </c>
      <c r="F1070" s="34">
        <v>0</v>
      </c>
      <c r="G1070" s="34">
        <v>6</v>
      </c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</row>
    <row r="1071" spans="1:58" s="13" customFormat="1" x14ac:dyDescent="0.2">
      <c r="A1071" s="43" t="s">
        <v>1138</v>
      </c>
      <c r="B1071" s="29">
        <v>43251.538807870369</v>
      </c>
      <c r="C1071" s="6" t="s">
        <v>19</v>
      </c>
      <c r="D1071" s="6" t="s">
        <v>233</v>
      </c>
      <c r="E1071" s="7" t="s">
        <v>93</v>
      </c>
      <c r="F1071" s="34">
        <v>1</v>
      </c>
      <c r="G1071" s="34">
        <v>4</v>
      </c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</row>
    <row r="1072" spans="1:58" s="13" customFormat="1" x14ac:dyDescent="0.2">
      <c r="A1072" s="7" t="s">
        <v>1139</v>
      </c>
      <c r="B1072" s="29">
        <v>43179.544085648151</v>
      </c>
      <c r="C1072" s="6" t="s">
        <v>41</v>
      </c>
      <c r="D1072" s="6" t="s">
        <v>20</v>
      </c>
      <c r="E1072" s="7" t="s">
        <v>1266</v>
      </c>
      <c r="F1072" s="34">
        <v>47</v>
      </c>
      <c r="G1072" s="34">
        <v>0</v>
      </c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</row>
    <row r="1073" spans="1:58" s="13" customFormat="1" x14ac:dyDescent="0.2">
      <c r="A1073" s="7" t="s">
        <v>1140</v>
      </c>
      <c r="B1073" s="29">
        <v>43262.487685185188</v>
      </c>
      <c r="C1073" s="6" t="s">
        <v>36</v>
      </c>
      <c r="D1073" s="6" t="s">
        <v>58</v>
      </c>
      <c r="E1073" s="7" t="s">
        <v>1266</v>
      </c>
      <c r="F1073" s="34">
        <v>0</v>
      </c>
      <c r="G1073" s="34">
        <v>5</v>
      </c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</row>
    <row r="1074" spans="1:58" s="13" customFormat="1" x14ac:dyDescent="0.2">
      <c r="A1074" s="7" t="s">
        <v>1141</v>
      </c>
      <c r="B1074" s="29">
        <v>43266.678877314815</v>
      </c>
      <c r="C1074" s="6" t="s">
        <v>19</v>
      </c>
      <c r="D1074" s="6" t="s">
        <v>33</v>
      </c>
      <c r="E1074" s="6" t="s">
        <v>164</v>
      </c>
      <c r="F1074" s="34">
        <v>6</v>
      </c>
      <c r="G1074" s="34">
        <v>1</v>
      </c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</row>
    <row r="1075" spans="1:58" s="13" customFormat="1" x14ac:dyDescent="0.2">
      <c r="A1075" s="7" t="s">
        <v>1142</v>
      </c>
      <c r="B1075" s="29">
        <v>43272.660393518519</v>
      </c>
      <c r="C1075" s="6" t="s">
        <v>41</v>
      </c>
      <c r="D1075" s="6" t="s">
        <v>20</v>
      </c>
      <c r="E1075" s="6" t="s">
        <v>164</v>
      </c>
      <c r="F1075" s="34">
        <v>5</v>
      </c>
      <c r="G1075" s="34">
        <v>3</v>
      </c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</row>
    <row r="1076" spans="1:58" s="13" customFormat="1" x14ac:dyDescent="0.2">
      <c r="A1076" s="7" t="s">
        <v>1143</v>
      </c>
      <c r="B1076" s="29">
        <v>43172.464548611111</v>
      </c>
      <c r="C1076" s="6" t="s">
        <v>41</v>
      </c>
      <c r="D1076" s="6" t="s">
        <v>55</v>
      </c>
      <c r="E1076" s="7" t="s">
        <v>1266</v>
      </c>
      <c r="F1076" s="34">
        <v>66</v>
      </c>
      <c r="G1076" s="34">
        <v>1</v>
      </c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  <c r="BF1076" s="9"/>
    </row>
    <row r="1077" spans="1:58" s="13" customFormat="1" x14ac:dyDescent="0.2">
      <c r="A1077" s="7" t="s">
        <v>1144</v>
      </c>
      <c r="B1077" s="29">
        <v>43193.611273148148</v>
      </c>
      <c r="C1077" s="6" t="s">
        <v>19</v>
      </c>
      <c r="D1077" s="6" t="s">
        <v>72</v>
      </c>
      <c r="E1077" s="7" t="s">
        <v>1266</v>
      </c>
      <c r="F1077" s="34">
        <v>18</v>
      </c>
      <c r="G1077" s="34">
        <v>3</v>
      </c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</row>
    <row r="1078" spans="1:58" s="13" customFormat="1" x14ac:dyDescent="0.2">
      <c r="A1078" s="7" t="s">
        <v>1145</v>
      </c>
      <c r="B1078" s="29">
        <v>43173.432870370372</v>
      </c>
      <c r="C1078" s="6" t="s">
        <v>41</v>
      </c>
      <c r="D1078" s="6" t="s">
        <v>55</v>
      </c>
      <c r="E1078" s="7" t="s">
        <v>1266</v>
      </c>
      <c r="F1078" s="34">
        <v>3</v>
      </c>
      <c r="G1078" s="34">
        <v>3</v>
      </c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</row>
    <row r="1079" spans="1:58" s="13" customFormat="1" x14ac:dyDescent="0.2">
      <c r="A1079" s="7" t="s">
        <v>1146</v>
      </c>
      <c r="B1079" s="29">
        <v>43370.46671296296</v>
      </c>
      <c r="C1079" s="6" t="s">
        <v>19</v>
      </c>
      <c r="D1079" s="7" t="s">
        <v>43</v>
      </c>
      <c r="E1079" s="6" t="s">
        <v>164</v>
      </c>
      <c r="F1079" s="34">
        <v>0</v>
      </c>
      <c r="G1079" s="34">
        <v>4</v>
      </c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</row>
    <row r="1080" spans="1:58" s="13" customFormat="1" x14ac:dyDescent="0.2">
      <c r="A1080" s="43" t="s">
        <v>1147</v>
      </c>
      <c r="B1080" s="29">
        <v>43672.43277777778</v>
      </c>
      <c r="C1080" s="6" t="s">
        <v>19</v>
      </c>
      <c r="D1080" s="6" t="s">
        <v>111</v>
      </c>
      <c r="E1080" s="6" t="s">
        <v>93</v>
      </c>
      <c r="F1080" s="34">
        <v>1</v>
      </c>
      <c r="G1080" s="34">
        <v>1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</row>
    <row r="1081" spans="1:58" s="13" customFormat="1" x14ac:dyDescent="0.2">
      <c r="A1081" s="7" t="s">
        <v>1148</v>
      </c>
      <c r="B1081" s="29">
        <v>43171.693055555559</v>
      </c>
      <c r="C1081" s="6" t="s">
        <v>41</v>
      </c>
      <c r="D1081" s="6" t="s">
        <v>55</v>
      </c>
      <c r="E1081" s="7" t="s">
        <v>1266</v>
      </c>
      <c r="F1081" s="34">
        <v>94</v>
      </c>
      <c r="G1081" s="34">
        <v>2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</row>
    <row r="1082" spans="1:58" s="13" customFormat="1" x14ac:dyDescent="0.2">
      <c r="A1082" s="7" t="s">
        <v>1149</v>
      </c>
      <c r="B1082" s="29">
        <v>43185.534224537034</v>
      </c>
      <c r="C1082" s="6" t="s">
        <v>36</v>
      </c>
      <c r="D1082" s="6" t="s">
        <v>248</v>
      </c>
      <c r="E1082" s="7" t="s">
        <v>1266</v>
      </c>
      <c r="F1082" s="34">
        <v>2</v>
      </c>
      <c r="G1082" s="34">
        <v>3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</row>
    <row r="1083" spans="1:58" s="13" customFormat="1" x14ac:dyDescent="0.2">
      <c r="A1083" s="7" t="s">
        <v>1150</v>
      </c>
      <c r="B1083" s="29">
        <v>43172.432673611111</v>
      </c>
      <c r="C1083" s="6" t="s">
        <v>41</v>
      </c>
      <c r="D1083" s="6" t="s">
        <v>125</v>
      </c>
      <c r="E1083" s="7" t="s">
        <v>1266</v>
      </c>
      <c r="F1083" s="34">
        <v>21</v>
      </c>
      <c r="G1083" s="34">
        <v>2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</row>
    <row r="1084" spans="1:58" s="13" customFormat="1" x14ac:dyDescent="0.2">
      <c r="A1084" s="7" t="s">
        <v>1151</v>
      </c>
      <c r="B1084" s="29">
        <v>43388.718425925923</v>
      </c>
      <c r="C1084" s="6" t="s">
        <v>19</v>
      </c>
      <c r="D1084" s="6" t="s">
        <v>46</v>
      </c>
      <c r="E1084" s="6" t="s">
        <v>164</v>
      </c>
      <c r="F1084" s="34">
        <v>0</v>
      </c>
      <c r="G1084" s="34">
        <v>5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</row>
    <row r="1085" spans="1:58" s="13" customFormat="1" x14ac:dyDescent="0.2">
      <c r="A1085" s="7" t="s">
        <v>1152</v>
      </c>
      <c r="B1085" s="29">
        <v>43570.342141203706</v>
      </c>
      <c r="C1085" s="6" t="s">
        <v>19</v>
      </c>
      <c r="D1085" s="6" t="s">
        <v>49</v>
      </c>
      <c r="E1085" s="6" t="s">
        <v>21</v>
      </c>
      <c r="F1085" s="34">
        <v>3</v>
      </c>
      <c r="G1085" s="34">
        <v>2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</row>
    <row r="1086" spans="1:58" s="13" customFormat="1" x14ac:dyDescent="0.2">
      <c r="A1086" s="7" t="s">
        <v>1153</v>
      </c>
      <c r="B1086" s="29">
        <v>43661.664710648147</v>
      </c>
      <c r="C1086" s="6" t="s">
        <v>41</v>
      </c>
      <c r="D1086" s="6" t="s">
        <v>55</v>
      </c>
      <c r="E1086" s="6" t="s">
        <v>29</v>
      </c>
      <c r="F1086" s="34">
        <v>1</v>
      </c>
      <c r="G1086" s="34">
        <v>2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</row>
    <row r="1087" spans="1:58" s="13" customFormat="1" x14ac:dyDescent="0.2">
      <c r="A1087" s="7" t="s">
        <v>1154</v>
      </c>
      <c r="B1087" s="29">
        <v>43503</v>
      </c>
      <c r="C1087" s="6" t="s">
        <v>19</v>
      </c>
      <c r="D1087" s="6" t="s">
        <v>28</v>
      </c>
      <c r="E1087" s="6" t="s">
        <v>21</v>
      </c>
      <c r="F1087" s="34">
        <v>1</v>
      </c>
      <c r="G1087" s="34">
        <v>3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</row>
    <row r="1088" spans="1:58" s="13" customFormat="1" x14ac:dyDescent="0.2">
      <c r="A1088" s="7" t="s">
        <v>1155</v>
      </c>
      <c r="B1088" s="29">
        <v>43236</v>
      </c>
      <c r="C1088" s="6" t="s">
        <v>19</v>
      </c>
      <c r="D1088" s="6" t="s">
        <v>111</v>
      </c>
      <c r="E1088" s="7" t="s">
        <v>1266</v>
      </c>
      <c r="F1088" s="34">
        <v>15</v>
      </c>
      <c r="G1088" s="34">
        <v>0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</row>
    <row r="1089" spans="1:58" s="13" customFormat="1" x14ac:dyDescent="0.2">
      <c r="A1089" s="7" t="s">
        <v>1156</v>
      </c>
      <c r="B1089" s="29">
        <v>43185.478194444448</v>
      </c>
      <c r="C1089" s="6" t="s">
        <v>19</v>
      </c>
      <c r="D1089" s="6" t="s">
        <v>55</v>
      </c>
      <c r="E1089" s="7" t="s">
        <v>1266</v>
      </c>
      <c r="F1089" s="34">
        <v>0</v>
      </c>
      <c r="G1089" s="34">
        <v>6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</row>
    <row r="1090" spans="1:58" s="13" customFormat="1" x14ac:dyDescent="0.2">
      <c r="A1090" s="7" t="s">
        <v>1157</v>
      </c>
      <c r="B1090" s="29">
        <v>43175.427766203706</v>
      </c>
      <c r="C1090" s="6" t="s">
        <v>41</v>
      </c>
      <c r="D1090" s="7" t="s">
        <v>43</v>
      </c>
      <c r="E1090" s="7" t="s">
        <v>1266</v>
      </c>
      <c r="F1090" s="34">
        <v>0</v>
      </c>
      <c r="G1090" s="34">
        <v>6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</row>
    <row r="1091" spans="1:58" s="13" customFormat="1" x14ac:dyDescent="0.2">
      <c r="A1091" s="7" t="s">
        <v>1158</v>
      </c>
      <c r="B1091" s="29">
        <v>43171.616782407407</v>
      </c>
      <c r="C1091" s="6" t="s">
        <v>41</v>
      </c>
      <c r="D1091" s="6" t="s">
        <v>64</v>
      </c>
      <c r="E1091" s="7" t="s">
        <v>1266</v>
      </c>
      <c r="F1091" s="34">
        <v>2</v>
      </c>
      <c r="G1091" s="34">
        <v>1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</row>
    <row r="1092" spans="1:58" s="13" customFormat="1" x14ac:dyDescent="0.2">
      <c r="A1092" s="7" t="s">
        <v>1159</v>
      </c>
      <c r="B1092" s="29">
        <v>43187.649884259263</v>
      </c>
      <c r="C1092" s="6" t="s">
        <v>41</v>
      </c>
      <c r="D1092" s="6" t="s">
        <v>55</v>
      </c>
      <c r="E1092" s="7" t="s">
        <v>1266</v>
      </c>
      <c r="F1092" s="34">
        <v>23</v>
      </c>
      <c r="G1092" s="34">
        <v>3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</row>
    <row r="1093" spans="1:58" s="13" customFormat="1" x14ac:dyDescent="0.2">
      <c r="A1093" s="7" t="s">
        <v>1160</v>
      </c>
      <c r="B1093" s="29">
        <v>44081</v>
      </c>
      <c r="C1093" s="6" t="s">
        <v>19</v>
      </c>
      <c r="D1093" s="6" t="s">
        <v>24</v>
      </c>
      <c r="E1093" s="7" t="s">
        <v>59</v>
      </c>
      <c r="F1093" s="34">
        <v>7</v>
      </c>
      <c r="G1093" s="34">
        <v>0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</row>
    <row r="1094" spans="1:58" s="13" customFormat="1" x14ac:dyDescent="0.2">
      <c r="A1094" s="7" t="s">
        <v>1161</v>
      </c>
      <c r="B1094" s="29">
        <v>43171.355810185189</v>
      </c>
      <c r="C1094" s="6" t="s">
        <v>19</v>
      </c>
      <c r="D1094" s="6" t="s">
        <v>99</v>
      </c>
      <c r="E1094" s="7" t="s">
        <v>1266</v>
      </c>
      <c r="F1094" s="34">
        <v>6</v>
      </c>
      <c r="G1094" s="34">
        <v>3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</row>
    <row r="1095" spans="1:58" s="13" customFormat="1" x14ac:dyDescent="0.2">
      <c r="A1095" s="7" t="s">
        <v>1162</v>
      </c>
      <c r="B1095" s="29">
        <v>43278.388680555552</v>
      </c>
      <c r="C1095" s="6" t="s">
        <v>19</v>
      </c>
      <c r="D1095" s="6" t="s">
        <v>70</v>
      </c>
      <c r="E1095" s="6" t="s">
        <v>164</v>
      </c>
      <c r="F1095" s="34">
        <v>6</v>
      </c>
      <c r="G1095" s="34">
        <v>2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</row>
    <row r="1096" spans="1:58" s="13" customFormat="1" x14ac:dyDescent="0.2">
      <c r="A1096" s="7" t="s">
        <v>1163</v>
      </c>
      <c r="B1096" s="29">
        <v>43220</v>
      </c>
      <c r="C1096" s="6" t="s">
        <v>19</v>
      </c>
      <c r="D1096" s="6" t="s">
        <v>70</v>
      </c>
      <c r="E1096" s="7" t="s">
        <v>1266</v>
      </c>
      <c r="F1096" s="34">
        <v>10</v>
      </c>
      <c r="G1096" s="34">
        <v>2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</row>
    <row r="1097" spans="1:58" s="13" customFormat="1" x14ac:dyDescent="0.2">
      <c r="A1097" s="7" t="s">
        <v>1164</v>
      </c>
      <c r="B1097" s="29">
        <v>43648.577557870369</v>
      </c>
      <c r="C1097" s="6" t="s">
        <v>36</v>
      </c>
      <c r="D1097" s="6" t="s">
        <v>53</v>
      </c>
      <c r="E1097" s="6" t="s">
        <v>29</v>
      </c>
      <c r="F1097" s="34">
        <v>0</v>
      </c>
      <c r="G1097" s="34">
        <v>2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</row>
    <row r="1098" spans="1:58" s="13" customFormat="1" x14ac:dyDescent="0.2">
      <c r="A1098" s="7" t="s">
        <v>1165</v>
      </c>
      <c r="B1098" s="29">
        <v>43860</v>
      </c>
      <c r="C1098" s="6" t="s">
        <v>41</v>
      </c>
      <c r="D1098" s="6" t="s">
        <v>55</v>
      </c>
      <c r="E1098" s="6" t="s">
        <v>26</v>
      </c>
      <c r="F1098" s="34">
        <v>13</v>
      </c>
      <c r="G1098" s="34">
        <v>0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</row>
    <row r="1099" spans="1:58" s="13" customFormat="1" x14ac:dyDescent="0.2">
      <c r="A1099" s="7" t="s">
        <v>1166</v>
      </c>
      <c r="B1099" s="29">
        <v>43381.428032407406</v>
      </c>
      <c r="C1099" s="6" t="s">
        <v>19</v>
      </c>
      <c r="D1099" s="6" t="s">
        <v>111</v>
      </c>
      <c r="E1099" s="6" t="s">
        <v>164</v>
      </c>
      <c r="F1099" s="34">
        <v>16</v>
      </c>
      <c r="G1099" s="34">
        <v>4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</row>
    <row r="1100" spans="1:58" s="13" customFormat="1" x14ac:dyDescent="0.2">
      <c r="A1100" s="7" t="s">
        <v>1167</v>
      </c>
      <c r="B1100" s="29">
        <v>43873.623726851853</v>
      </c>
      <c r="C1100" s="6" t="s">
        <v>36</v>
      </c>
      <c r="D1100" s="6" t="s">
        <v>125</v>
      </c>
      <c r="E1100" s="6" t="s">
        <v>26</v>
      </c>
      <c r="F1100" s="34">
        <v>0</v>
      </c>
      <c r="G1100" s="34">
        <v>2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</row>
    <row r="1101" spans="1:58" s="13" customFormat="1" x14ac:dyDescent="0.2">
      <c r="A1101" s="7" t="s">
        <v>1168</v>
      </c>
      <c r="B1101" s="29">
        <v>43220.577291666668</v>
      </c>
      <c r="C1101" s="6" t="s">
        <v>41</v>
      </c>
      <c r="D1101" s="6" t="s">
        <v>125</v>
      </c>
      <c r="E1101" s="7" t="s">
        <v>1266</v>
      </c>
      <c r="F1101" s="34">
        <v>0</v>
      </c>
      <c r="G1101" s="34">
        <v>6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</row>
    <row r="1102" spans="1:58" s="13" customFormat="1" x14ac:dyDescent="0.2">
      <c r="A1102" s="7" t="s">
        <v>1169</v>
      </c>
      <c r="B1102" s="29">
        <v>43185.350057870368</v>
      </c>
      <c r="C1102" s="6" t="s">
        <v>41</v>
      </c>
      <c r="D1102" s="6" t="s">
        <v>55</v>
      </c>
      <c r="E1102" s="7" t="s">
        <v>1266</v>
      </c>
      <c r="F1102" s="34">
        <v>40</v>
      </c>
      <c r="G1102" s="34">
        <v>3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</row>
    <row r="1103" spans="1:58" s="13" customFormat="1" x14ac:dyDescent="0.2">
      <c r="A1103" s="7" t="s">
        <v>1170</v>
      </c>
      <c r="B1103" s="29">
        <v>44036</v>
      </c>
      <c r="C1103" s="6" t="s">
        <v>36</v>
      </c>
      <c r="D1103" s="6" t="s">
        <v>37</v>
      </c>
      <c r="E1103" s="7" t="s">
        <v>59</v>
      </c>
      <c r="F1103" s="34">
        <v>1</v>
      </c>
      <c r="G1103" s="34">
        <v>0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</row>
    <row r="1104" spans="1:58" s="13" customFormat="1" x14ac:dyDescent="0.2">
      <c r="A1104" s="7" t="s">
        <v>1171</v>
      </c>
      <c r="B1104" s="29">
        <v>43242.419340277775</v>
      </c>
      <c r="C1104" s="6" t="s">
        <v>36</v>
      </c>
      <c r="D1104" s="6" t="s">
        <v>55</v>
      </c>
      <c r="E1104" s="7" t="s">
        <v>1266</v>
      </c>
      <c r="F1104" s="34">
        <v>10</v>
      </c>
      <c r="G1104" s="34">
        <v>1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  <c r="BF1104" s="9"/>
    </row>
    <row r="1105" spans="1:58" s="13" customFormat="1" x14ac:dyDescent="0.2">
      <c r="A1105" s="7" t="s">
        <v>1172</v>
      </c>
      <c r="B1105" s="29">
        <v>43173.421064814815</v>
      </c>
      <c r="C1105" s="6" t="s">
        <v>36</v>
      </c>
      <c r="D1105" s="6" t="s">
        <v>33</v>
      </c>
      <c r="E1105" s="7" t="s">
        <v>1266</v>
      </c>
      <c r="F1105" s="34">
        <v>0</v>
      </c>
      <c r="G1105" s="34">
        <v>6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</row>
    <row r="1106" spans="1:58" s="13" customFormat="1" x14ac:dyDescent="0.2">
      <c r="A1106" s="7" t="s">
        <v>1173</v>
      </c>
      <c r="B1106" s="29">
        <v>43242</v>
      </c>
      <c r="C1106" s="6" t="s">
        <v>36</v>
      </c>
      <c r="D1106" s="6" t="s">
        <v>55</v>
      </c>
      <c r="E1106" s="7" t="s">
        <v>1266</v>
      </c>
      <c r="F1106" s="34">
        <v>33</v>
      </c>
      <c r="G1106" s="34">
        <v>4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</row>
    <row r="1107" spans="1:58" s="13" customFormat="1" x14ac:dyDescent="0.2">
      <c r="A1107" s="7" t="s">
        <v>1174</v>
      </c>
      <c r="B1107" s="29">
        <v>43171.613645833335</v>
      </c>
      <c r="C1107" s="6" t="s">
        <v>36</v>
      </c>
      <c r="D1107" s="6" t="s">
        <v>233</v>
      </c>
      <c r="E1107" s="7" t="s">
        <v>1266</v>
      </c>
      <c r="F1107" s="34">
        <v>10</v>
      </c>
      <c r="G1107" s="34">
        <v>3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</row>
    <row r="1108" spans="1:58" s="13" customFormat="1" x14ac:dyDescent="0.2">
      <c r="A1108" s="7" t="s">
        <v>1175</v>
      </c>
      <c r="B1108" s="29">
        <v>43181</v>
      </c>
      <c r="C1108" s="6" t="s">
        <v>19</v>
      </c>
      <c r="D1108" s="6" t="s">
        <v>125</v>
      </c>
      <c r="E1108" s="7" t="s">
        <v>1266</v>
      </c>
      <c r="F1108" s="34">
        <v>3</v>
      </c>
      <c r="G1108" s="34">
        <v>1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</row>
    <row r="1109" spans="1:58" s="13" customFormat="1" x14ac:dyDescent="0.2">
      <c r="A1109" s="7" t="s">
        <v>1176</v>
      </c>
      <c r="B1109" s="29">
        <v>43523.561944444446</v>
      </c>
      <c r="C1109" s="6" t="s">
        <v>36</v>
      </c>
      <c r="D1109" s="6" t="s">
        <v>248</v>
      </c>
      <c r="E1109" s="6" t="s">
        <v>21</v>
      </c>
      <c r="F1109" s="34">
        <v>0</v>
      </c>
      <c r="G1109" s="34">
        <v>3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</row>
    <row r="1110" spans="1:58" s="13" customFormat="1" x14ac:dyDescent="0.2">
      <c r="A1110" s="7" t="s">
        <v>1177</v>
      </c>
      <c r="B1110" s="29">
        <v>43403.470625000002</v>
      </c>
      <c r="C1110" s="6" t="s">
        <v>41</v>
      </c>
      <c r="D1110" s="6" t="s">
        <v>168</v>
      </c>
      <c r="E1110" s="6" t="s">
        <v>164</v>
      </c>
      <c r="F1110" s="34">
        <v>18</v>
      </c>
      <c r="G1110" s="34">
        <v>2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</row>
    <row r="1111" spans="1:58" s="13" customFormat="1" x14ac:dyDescent="0.2">
      <c r="A1111" s="7" t="s">
        <v>1178</v>
      </c>
      <c r="B1111" s="29">
        <v>43173.384583333333</v>
      </c>
      <c r="C1111" s="6" t="s">
        <v>41</v>
      </c>
      <c r="D1111" s="6" t="s">
        <v>168</v>
      </c>
      <c r="E1111" s="7" t="s">
        <v>1266</v>
      </c>
      <c r="F1111" s="34">
        <v>27</v>
      </c>
      <c r="G1111" s="34">
        <v>0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</row>
    <row r="1112" spans="1:58" s="13" customFormat="1" x14ac:dyDescent="0.2">
      <c r="A1112" s="7" t="s">
        <v>1179</v>
      </c>
      <c r="B1112" s="29">
        <v>43171.649421296293</v>
      </c>
      <c r="C1112" s="6" t="s">
        <v>36</v>
      </c>
      <c r="D1112" s="6" t="s">
        <v>55</v>
      </c>
      <c r="E1112" s="7" t="s">
        <v>1266</v>
      </c>
      <c r="F1112" s="34">
        <v>1</v>
      </c>
      <c r="G1112" s="34">
        <v>4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</row>
    <row r="1113" spans="1:58" s="13" customFormat="1" x14ac:dyDescent="0.2">
      <c r="A1113" s="7" t="s">
        <v>1180</v>
      </c>
      <c r="B1113" s="29">
        <v>43595.380115740743</v>
      </c>
      <c r="C1113" s="6" t="s">
        <v>36</v>
      </c>
      <c r="D1113" s="6" t="s">
        <v>55</v>
      </c>
      <c r="E1113" s="6" t="s">
        <v>21</v>
      </c>
      <c r="F1113" s="34">
        <v>5</v>
      </c>
      <c r="G1113" s="34">
        <v>2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</row>
    <row r="1114" spans="1:58" s="13" customFormat="1" x14ac:dyDescent="0.2">
      <c r="A1114" s="7" t="s">
        <v>1181</v>
      </c>
      <c r="B1114" s="29">
        <v>43343.398715277777</v>
      </c>
      <c r="C1114" s="6" t="s">
        <v>36</v>
      </c>
      <c r="D1114" s="6" t="s">
        <v>46</v>
      </c>
      <c r="E1114" s="6" t="s">
        <v>164</v>
      </c>
      <c r="F1114" s="34">
        <v>0</v>
      </c>
      <c r="G1114" s="34">
        <v>5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</row>
    <row r="1115" spans="1:58" s="13" customFormat="1" x14ac:dyDescent="0.2">
      <c r="A1115" s="7" t="s">
        <v>1182</v>
      </c>
      <c r="B1115" s="29">
        <v>43543.7577662037</v>
      </c>
      <c r="C1115" s="6" t="s">
        <v>41</v>
      </c>
      <c r="D1115" s="6" t="s">
        <v>43</v>
      </c>
      <c r="E1115" s="6" t="s">
        <v>21</v>
      </c>
      <c r="F1115" s="34">
        <v>16</v>
      </c>
      <c r="G1115" s="34">
        <v>2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</row>
    <row r="1116" spans="1:58" s="13" customFormat="1" x14ac:dyDescent="0.2">
      <c r="A1116" s="7" t="s">
        <v>1183</v>
      </c>
      <c r="B1116" s="29">
        <v>43174.408530092594</v>
      </c>
      <c r="C1116" s="6" t="s">
        <v>41</v>
      </c>
      <c r="D1116" s="6" t="s">
        <v>125</v>
      </c>
      <c r="E1116" s="7" t="s">
        <v>1266</v>
      </c>
      <c r="F1116" s="34">
        <v>2</v>
      </c>
      <c r="G1116" s="34">
        <v>4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</row>
    <row r="1117" spans="1:58" s="13" customFormat="1" x14ac:dyDescent="0.2">
      <c r="A1117" s="7" t="s">
        <v>1184</v>
      </c>
      <c r="B1117" s="29">
        <v>43370.419016203705</v>
      </c>
      <c r="C1117" s="6" t="s">
        <v>36</v>
      </c>
      <c r="D1117" s="6" t="s">
        <v>33</v>
      </c>
      <c r="E1117" s="6" t="s">
        <v>164</v>
      </c>
      <c r="F1117" s="34">
        <v>1</v>
      </c>
      <c r="G1117" s="34">
        <v>4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</row>
    <row r="1118" spans="1:58" s="13" customFormat="1" x14ac:dyDescent="0.2">
      <c r="A1118" s="7" t="s">
        <v>1185</v>
      </c>
      <c r="B1118" s="29">
        <v>43227.647615740738</v>
      </c>
      <c r="C1118" s="6" t="s">
        <v>19</v>
      </c>
      <c r="D1118" s="6" t="s">
        <v>49</v>
      </c>
      <c r="E1118" s="7" t="s">
        <v>1266</v>
      </c>
      <c r="F1118" s="34">
        <v>1</v>
      </c>
      <c r="G1118" s="34">
        <v>5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</row>
    <row r="1119" spans="1:58" s="13" customFormat="1" x14ac:dyDescent="0.2">
      <c r="A1119" s="7" t="s">
        <v>1186</v>
      </c>
      <c r="B1119" s="29">
        <v>43342.652453703704</v>
      </c>
      <c r="C1119" s="6" t="s">
        <v>36</v>
      </c>
      <c r="D1119" s="6" t="s">
        <v>46</v>
      </c>
      <c r="E1119" s="6" t="s">
        <v>164</v>
      </c>
      <c r="F1119" s="34">
        <v>1</v>
      </c>
      <c r="G1119" s="34">
        <v>4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</row>
    <row r="1120" spans="1:58" s="13" customFormat="1" x14ac:dyDescent="0.2">
      <c r="A1120" s="7" t="s">
        <v>1187</v>
      </c>
      <c r="B1120" s="29">
        <v>43707.680914351855</v>
      </c>
      <c r="C1120" s="6" t="s">
        <v>41</v>
      </c>
      <c r="D1120" s="6" t="s">
        <v>55</v>
      </c>
      <c r="E1120" s="6" t="s">
        <v>29</v>
      </c>
      <c r="F1120" s="34">
        <v>6</v>
      </c>
      <c r="G1120" s="34">
        <v>2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</row>
    <row r="1121" spans="1:58" s="13" customFormat="1" x14ac:dyDescent="0.2">
      <c r="A1121" s="7" t="s">
        <v>1188</v>
      </c>
      <c r="B1121" s="29">
        <v>44342</v>
      </c>
      <c r="C1121" s="6" t="s">
        <v>41</v>
      </c>
      <c r="D1121" s="6" t="s">
        <v>168</v>
      </c>
      <c r="E1121" s="6" t="s">
        <v>47</v>
      </c>
      <c r="F1121" s="34">
        <v>0</v>
      </c>
      <c r="G1121" s="34">
        <v>0</v>
      </c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</row>
    <row r="1122" spans="1:58" s="13" customFormat="1" x14ac:dyDescent="0.2">
      <c r="A1122" s="7" t="s">
        <v>1189</v>
      </c>
      <c r="B1122" s="29">
        <v>43328.354548611111</v>
      </c>
      <c r="C1122" s="6" t="s">
        <v>41</v>
      </c>
      <c r="D1122" s="7" t="s">
        <v>43</v>
      </c>
      <c r="E1122" s="6" t="s">
        <v>164</v>
      </c>
      <c r="F1122" s="34">
        <v>3</v>
      </c>
      <c r="G1122" s="34">
        <v>0</v>
      </c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</row>
    <row r="1123" spans="1:58" s="13" customFormat="1" ht="30" x14ac:dyDescent="0.2">
      <c r="A1123" s="7" t="s">
        <v>1190</v>
      </c>
      <c r="B1123" s="29">
        <v>43214</v>
      </c>
      <c r="C1123" s="6" t="s">
        <v>41</v>
      </c>
      <c r="D1123" s="6" t="s">
        <v>227</v>
      </c>
      <c r="E1123" s="7" t="s">
        <v>1266</v>
      </c>
      <c r="F1123" s="34">
        <v>17</v>
      </c>
      <c r="G1123" s="34">
        <v>2</v>
      </c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8" s="13" customFormat="1" x14ac:dyDescent="0.2">
      <c r="A1124" s="7" t="s">
        <v>1191</v>
      </c>
      <c r="B1124" s="29">
        <v>43619.738449074073</v>
      </c>
      <c r="C1124" s="6" t="s">
        <v>19</v>
      </c>
      <c r="D1124" s="6" t="s">
        <v>58</v>
      </c>
      <c r="E1124" s="6" t="s">
        <v>21</v>
      </c>
      <c r="F1124" s="34">
        <v>0</v>
      </c>
      <c r="G1124" s="34">
        <v>4</v>
      </c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</row>
    <row r="1125" spans="1:58" s="13" customFormat="1" x14ac:dyDescent="0.2">
      <c r="A1125" s="7" t="s">
        <v>1192</v>
      </c>
      <c r="B1125" s="29">
        <v>43171.408796296295</v>
      </c>
      <c r="C1125" s="6" t="s">
        <v>41</v>
      </c>
      <c r="D1125" s="6" t="s">
        <v>55</v>
      </c>
      <c r="E1125" s="7" t="s">
        <v>1266</v>
      </c>
      <c r="F1125" s="34">
        <v>5</v>
      </c>
      <c r="G1125" s="34">
        <v>2</v>
      </c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</row>
    <row r="1126" spans="1:58" s="13" customFormat="1" x14ac:dyDescent="0.2">
      <c r="A1126" s="7" t="s">
        <v>1193</v>
      </c>
      <c r="B1126" s="29">
        <v>43172</v>
      </c>
      <c r="C1126" s="6" t="s">
        <v>41</v>
      </c>
      <c r="D1126" s="6" t="s">
        <v>55</v>
      </c>
      <c r="E1126" s="7" t="s">
        <v>1266</v>
      </c>
      <c r="F1126" s="34">
        <v>1</v>
      </c>
      <c r="G1126" s="34">
        <v>3</v>
      </c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</row>
    <row r="1127" spans="1:58" s="13" customFormat="1" x14ac:dyDescent="0.2">
      <c r="A1127" s="7" t="s">
        <v>1194</v>
      </c>
      <c r="B1127" s="29">
        <v>43192.46297453704</v>
      </c>
      <c r="C1127" s="6" t="s">
        <v>41</v>
      </c>
      <c r="D1127" s="6" t="s">
        <v>83</v>
      </c>
      <c r="E1127" s="7" t="s">
        <v>1266</v>
      </c>
      <c r="F1127" s="34">
        <v>1</v>
      </c>
      <c r="G1127" s="34">
        <v>5</v>
      </c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</row>
    <row r="1128" spans="1:58" s="13" customFormat="1" x14ac:dyDescent="0.2">
      <c r="A1128" s="7" t="s">
        <v>1195</v>
      </c>
      <c r="B1128" s="29">
        <v>43493.695243055554</v>
      </c>
      <c r="C1128" s="6" t="s">
        <v>41</v>
      </c>
      <c r="D1128" s="6" t="s">
        <v>55</v>
      </c>
      <c r="E1128" s="6" t="s">
        <v>21</v>
      </c>
      <c r="F1128" s="34">
        <v>8</v>
      </c>
      <c r="G1128" s="34">
        <v>1</v>
      </c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</row>
    <row r="1129" spans="1:58" s="13" customFormat="1" x14ac:dyDescent="0.2">
      <c r="A1129" s="7" t="s">
        <v>1196</v>
      </c>
      <c r="B1129" s="29">
        <v>43187</v>
      </c>
      <c r="C1129" s="6" t="s">
        <v>36</v>
      </c>
      <c r="D1129" s="6" t="s">
        <v>58</v>
      </c>
      <c r="E1129" s="7" t="s">
        <v>1266</v>
      </c>
      <c r="F1129" s="34">
        <v>16</v>
      </c>
      <c r="G1129" s="34">
        <v>3</v>
      </c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</row>
    <row r="1130" spans="1:58" s="13" customFormat="1" ht="30" x14ac:dyDescent="0.2">
      <c r="A1130" s="7" t="s">
        <v>1197</v>
      </c>
      <c r="B1130" s="29">
        <v>43383.465590277781</v>
      </c>
      <c r="C1130" s="6" t="s">
        <v>36</v>
      </c>
      <c r="D1130" s="6" t="s">
        <v>46</v>
      </c>
      <c r="E1130" s="6" t="s">
        <v>164</v>
      </c>
      <c r="F1130" s="34">
        <v>1</v>
      </c>
      <c r="G1130" s="34">
        <v>3</v>
      </c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  <c r="BF1130" s="9"/>
    </row>
    <row r="1131" spans="1:58" s="13" customFormat="1" x14ac:dyDescent="0.2">
      <c r="A1131" s="7" t="s">
        <v>1198</v>
      </c>
      <c r="B1131" s="29">
        <v>43173.458749999998</v>
      </c>
      <c r="C1131" s="6" t="s">
        <v>36</v>
      </c>
      <c r="D1131" s="6" t="s">
        <v>70</v>
      </c>
      <c r="E1131" s="7" t="s">
        <v>1266</v>
      </c>
      <c r="F1131" s="34">
        <v>2</v>
      </c>
      <c r="G1131" s="34">
        <v>4</v>
      </c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</row>
    <row r="1132" spans="1:58" s="13" customFormat="1" x14ac:dyDescent="0.2">
      <c r="A1132" s="7" t="s">
        <v>1199</v>
      </c>
      <c r="B1132" s="29">
        <v>43171.465694444443</v>
      </c>
      <c r="C1132" s="6" t="s">
        <v>36</v>
      </c>
      <c r="D1132" s="6" t="s">
        <v>46</v>
      </c>
      <c r="E1132" s="7" t="s">
        <v>1266</v>
      </c>
      <c r="F1132" s="34">
        <v>9</v>
      </c>
      <c r="G1132" s="34">
        <v>2</v>
      </c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</row>
    <row r="1133" spans="1:58" s="13" customFormat="1" x14ac:dyDescent="0.2">
      <c r="A1133" s="7" t="s">
        <v>1200</v>
      </c>
      <c r="B1133" s="29">
        <v>43230.429976851854</v>
      </c>
      <c r="C1133" s="6" t="s">
        <v>19</v>
      </c>
      <c r="D1133" s="6" t="s">
        <v>99</v>
      </c>
      <c r="E1133" s="7" t="s">
        <v>1266</v>
      </c>
      <c r="F1133" s="34">
        <v>13</v>
      </c>
      <c r="G1133" s="34">
        <v>0</v>
      </c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</row>
    <row r="1134" spans="1:58" s="13" customFormat="1" x14ac:dyDescent="0.2">
      <c r="A1134" s="7" t="s">
        <v>1201</v>
      </c>
      <c r="B1134" s="29">
        <v>43172.420023148145</v>
      </c>
      <c r="C1134" s="6" t="s">
        <v>41</v>
      </c>
      <c r="D1134" s="6" t="s">
        <v>141</v>
      </c>
      <c r="E1134" s="7" t="s">
        <v>1266</v>
      </c>
      <c r="F1134" s="34">
        <v>45</v>
      </c>
      <c r="G1134" s="34">
        <v>1</v>
      </c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</row>
    <row r="1135" spans="1:58" s="13" customFormat="1" x14ac:dyDescent="0.2">
      <c r="A1135" s="7" t="s">
        <v>1202</v>
      </c>
      <c r="B1135" s="29">
        <v>43173.366099537037</v>
      </c>
      <c r="C1135" s="6" t="s">
        <v>19</v>
      </c>
      <c r="D1135" s="6" t="s">
        <v>111</v>
      </c>
      <c r="E1135" s="7" t="s">
        <v>1266</v>
      </c>
      <c r="F1135" s="34">
        <v>2</v>
      </c>
      <c r="G1135" s="34">
        <v>1</v>
      </c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</row>
    <row r="1136" spans="1:58" s="13" customFormat="1" x14ac:dyDescent="0.2">
      <c r="A1136" s="7" t="s">
        <v>1203</v>
      </c>
      <c r="B1136" s="29">
        <v>43172.709004629629</v>
      </c>
      <c r="C1136" s="6" t="s">
        <v>86</v>
      </c>
      <c r="D1136" s="6" t="s">
        <v>87</v>
      </c>
      <c r="E1136" s="7" t="s">
        <v>1266</v>
      </c>
      <c r="F1136" s="34">
        <v>8</v>
      </c>
      <c r="G1136" s="34">
        <v>2</v>
      </c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</row>
    <row r="1137" spans="1:58" s="13" customFormat="1" x14ac:dyDescent="0.2">
      <c r="A1137" s="7" t="s">
        <v>1204</v>
      </c>
      <c r="B1137" s="29">
        <v>43179.545671296299</v>
      </c>
      <c r="C1137" s="6" t="s">
        <v>41</v>
      </c>
      <c r="D1137" s="6" t="s">
        <v>168</v>
      </c>
      <c r="E1137" s="7" t="s">
        <v>1266</v>
      </c>
      <c r="F1137" s="34">
        <v>1</v>
      </c>
      <c r="G1137" s="34">
        <v>5</v>
      </c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</row>
    <row r="1138" spans="1:58" s="13" customFormat="1" x14ac:dyDescent="0.2">
      <c r="A1138" s="7" t="s">
        <v>1205</v>
      </c>
      <c r="B1138" s="29">
        <v>43241.516134259262</v>
      </c>
      <c r="C1138" s="6" t="s">
        <v>19</v>
      </c>
      <c r="D1138" s="6" t="s">
        <v>268</v>
      </c>
      <c r="E1138" s="7" t="s">
        <v>1266</v>
      </c>
      <c r="F1138" s="34">
        <v>0</v>
      </c>
      <c r="G1138" s="34">
        <v>6</v>
      </c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</row>
    <row r="1139" spans="1:58" s="13" customFormat="1" x14ac:dyDescent="0.2">
      <c r="A1139" s="7" t="s">
        <v>1206</v>
      </c>
      <c r="B1139" s="29">
        <v>43171.7733912037</v>
      </c>
      <c r="C1139" s="6" t="s">
        <v>41</v>
      </c>
      <c r="D1139" s="6" t="s">
        <v>55</v>
      </c>
      <c r="E1139" s="7" t="s">
        <v>1266</v>
      </c>
      <c r="F1139" s="34">
        <v>39</v>
      </c>
      <c r="G1139" s="34">
        <v>0</v>
      </c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</row>
    <row r="1140" spans="1:58" s="13" customFormat="1" x14ac:dyDescent="0.2">
      <c r="A1140" s="7" t="s">
        <v>1207</v>
      </c>
      <c r="B1140" s="29">
        <v>43339.460439814815</v>
      </c>
      <c r="C1140" s="6" t="s">
        <v>19</v>
      </c>
      <c r="D1140" s="7" t="s">
        <v>79</v>
      </c>
      <c r="E1140" s="7" t="s">
        <v>164</v>
      </c>
      <c r="F1140" s="34">
        <v>1</v>
      </c>
      <c r="G1140" s="34">
        <v>4</v>
      </c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</row>
    <row r="1141" spans="1:58" s="13" customFormat="1" x14ac:dyDescent="0.2">
      <c r="A1141" s="7" t="s">
        <v>1208</v>
      </c>
      <c r="B1141" s="29">
        <v>43495.456226851849</v>
      </c>
      <c r="C1141" s="6" t="s">
        <v>41</v>
      </c>
      <c r="D1141" s="7" t="s">
        <v>43</v>
      </c>
      <c r="E1141" s="6" t="s">
        <v>21</v>
      </c>
      <c r="F1141" s="34">
        <v>2</v>
      </c>
      <c r="G1141" s="34">
        <v>3</v>
      </c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</row>
    <row r="1142" spans="1:58" s="13" customFormat="1" x14ac:dyDescent="0.2">
      <c r="A1142" s="7" t="s">
        <v>1209</v>
      </c>
      <c r="B1142" s="29">
        <v>43231</v>
      </c>
      <c r="C1142" s="6" t="s">
        <v>19</v>
      </c>
      <c r="D1142" s="6" t="s">
        <v>49</v>
      </c>
      <c r="E1142" s="7" t="s">
        <v>1266</v>
      </c>
      <c r="F1142" s="34">
        <v>3</v>
      </c>
      <c r="G1142" s="34">
        <v>1</v>
      </c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</row>
    <row r="1143" spans="1:58" s="13" customFormat="1" x14ac:dyDescent="0.2">
      <c r="A1143" s="7" t="s">
        <v>1210</v>
      </c>
      <c r="B1143" s="29">
        <v>43188.487523148149</v>
      </c>
      <c r="C1143" s="6" t="s">
        <v>41</v>
      </c>
      <c r="D1143" s="6" t="s">
        <v>125</v>
      </c>
      <c r="E1143" s="7" t="s">
        <v>1266</v>
      </c>
      <c r="F1143" s="34">
        <v>2</v>
      </c>
      <c r="G1143" s="34">
        <v>5</v>
      </c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</row>
    <row r="1144" spans="1:58" s="13" customFormat="1" x14ac:dyDescent="0.2">
      <c r="A1144" s="7" t="s">
        <v>1211</v>
      </c>
      <c r="B1144" s="29">
        <v>43858.388796296298</v>
      </c>
      <c r="C1144" s="6" t="s">
        <v>769</v>
      </c>
      <c r="D1144" s="6" t="s">
        <v>55</v>
      </c>
      <c r="E1144" s="6" t="s">
        <v>26</v>
      </c>
      <c r="F1144" s="34">
        <v>0</v>
      </c>
      <c r="G1144" s="34">
        <v>2</v>
      </c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</row>
    <row r="1145" spans="1:58" s="13" customFormat="1" x14ac:dyDescent="0.2">
      <c r="A1145" s="7" t="s">
        <v>1212</v>
      </c>
      <c r="B1145" s="29">
        <v>43496.760706018518</v>
      </c>
      <c r="C1145" s="6" t="s">
        <v>19</v>
      </c>
      <c r="D1145" s="6" t="s">
        <v>24</v>
      </c>
      <c r="E1145" s="6" t="s">
        <v>21</v>
      </c>
      <c r="F1145" s="34">
        <v>1</v>
      </c>
      <c r="G1145" s="34">
        <v>3</v>
      </c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</row>
    <row r="1146" spans="1:58" s="13" customFormat="1" x14ac:dyDescent="0.2">
      <c r="A1146" s="7" t="s">
        <v>1213</v>
      </c>
      <c r="B1146" s="29">
        <v>43886</v>
      </c>
      <c r="C1146" s="6" t="s">
        <v>19</v>
      </c>
      <c r="D1146" s="6" t="s">
        <v>79</v>
      </c>
      <c r="E1146" s="6" t="s">
        <v>26</v>
      </c>
      <c r="F1146" s="34">
        <v>3</v>
      </c>
      <c r="G1146" s="34">
        <v>1</v>
      </c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</row>
    <row r="1147" spans="1:58" s="13" customFormat="1" x14ac:dyDescent="0.2">
      <c r="A1147" s="7" t="s">
        <v>1214</v>
      </c>
      <c r="B1147" s="29">
        <v>43171.433587962965</v>
      </c>
      <c r="C1147" s="6" t="s">
        <v>41</v>
      </c>
      <c r="D1147" s="6" t="s">
        <v>20</v>
      </c>
      <c r="E1147" s="7" t="s">
        <v>1266</v>
      </c>
      <c r="F1147" s="34">
        <v>83</v>
      </c>
      <c r="G1147" s="34">
        <v>0</v>
      </c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</row>
    <row r="1148" spans="1:58" s="13" customFormat="1" x14ac:dyDescent="0.2">
      <c r="A1148" s="7" t="s">
        <v>1215</v>
      </c>
      <c r="B1148" s="29">
        <v>43171</v>
      </c>
      <c r="C1148" s="6" t="s">
        <v>41</v>
      </c>
      <c r="D1148" s="6" t="s">
        <v>125</v>
      </c>
      <c r="E1148" s="7" t="s">
        <v>1266</v>
      </c>
      <c r="F1148" s="34">
        <v>6</v>
      </c>
      <c r="G1148" s="34">
        <v>3</v>
      </c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</row>
    <row r="1149" spans="1:58" s="13" customFormat="1" x14ac:dyDescent="0.2">
      <c r="A1149" s="7" t="s">
        <v>1216</v>
      </c>
      <c r="B1149" s="29">
        <v>43210.403761574074</v>
      </c>
      <c r="C1149" s="6" t="s">
        <v>36</v>
      </c>
      <c r="D1149" s="6" t="s">
        <v>33</v>
      </c>
      <c r="E1149" s="7" t="s">
        <v>1266</v>
      </c>
      <c r="F1149" s="34">
        <v>2</v>
      </c>
      <c r="G1149" s="34">
        <v>4</v>
      </c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</row>
    <row r="1150" spans="1:58" s="13" customFormat="1" x14ac:dyDescent="0.2">
      <c r="A1150" s="7" t="s">
        <v>1217</v>
      </c>
      <c r="B1150" s="29">
        <v>43171.422997685186</v>
      </c>
      <c r="C1150" s="6" t="s">
        <v>41</v>
      </c>
      <c r="D1150" s="6" t="s">
        <v>20</v>
      </c>
      <c r="E1150" s="7" t="s">
        <v>1266</v>
      </c>
      <c r="F1150" s="34">
        <v>2</v>
      </c>
      <c r="G1150" s="34">
        <v>4</v>
      </c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</row>
    <row r="1151" spans="1:58" s="13" customFormat="1" x14ac:dyDescent="0.2">
      <c r="A1151" s="7" t="s">
        <v>1218</v>
      </c>
      <c r="B1151" s="29">
        <v>43369.409861111111</v>
      </c>
      <c r="C1151" s="6" t="s">
        <v>41</v>
      </c>
      <c r="D1151" s="6" t="s">
        <v>20</v>
      </c>
      <c r="E1151" s="6" t="s">
        <v>164</v>
      </c>
      <c r="F1151" s="34">
        <v>9</v>
      </c>
      <c r="G1151" s="34">
        <v>0</v>
      </c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</row>
    <row r="1152" spans="1:58" s="13" customFormat="1" x14ac:dyDescent="0.2">
      <c r="A1152" s="7" t="s">
        <v>1219</v>
      </c>
      <c r="B1152" s="29">
        <v>43865</v>
      </c>
      <c r="C1152" s="6" t="s">
        <v>41</v>
      </c>
      <c r="D1152" s="6" t="s">
        <v>31</v>
      </c>
      <c r="E1152" s="6" t="s">
        <v>26</v>
      </c>
      <c r="F1152" s="34">
        <v>3</v>
      </c>
      <c r="G1152" s="34">
        <v>0</v>
      </c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</row>
    <row r="1153" spans="1:58" s="13" customFormat="1" x14ac:dyDescent="0.2">
      <c r="A1153" s="7" t="s">
        <v>1220</v>
      </c>
      <c r="B1153" s="29">
        <v>43172.494409722225</v>
      </c>
      <c r="C1153" s="6" t="s">
        <v>36</v>
      </c>
      <c r="D1153" s="6" t="s">
        <v>55</v>
      </c>
      <c r="E1153" s="7" t="s">
        <v>1266</v>
      </c>
      <c r="F1153" s="34">
        <v>8</v>
      </c>
      <c r="G1153" s="34">
        <v>0</v>
      </c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</row>
    <row r="1154" spans="1:58" s="13" customFormat="1" x14ac:dyDescent="0.2">
      <c r="A1154" s="7" t="s">
        <v>1221</v>
      </c>
      <c r="B1154" s="29">
        <v>43187.395601851851</v>
      </c>
      <c r="C1154" s="6" t="s">
        <v>41</v>
      </c>
      <c r="D1154" s="6" t="s">
        <v>125</v>
      </c>
      <c r="E1154" s="7" t="s">
        <v>1266</v>
      </c>
      <c r="F1154" s="34">
        <v>10</v>
      </c>
      <c r="G1154" s="34">
        <v>1</v>
      </c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</row>
    <row r="1155" spans="1:58" s="13" customFormat="1" x14ac:dyDescent="0.2">
      <c r="A1155" s="7" t="s">
        <v>1222</v>
      </c>
      <c r="B1155" s="29">
        <v>44118</v>
      </c>
      <c r="C1155" s="6" t="s">
        <v>36</v>
      </c>
      <c r="D1155" s="6" t="s">
        <v>248</v>
      </c>
      <c r="E1155" s="7" t="s">
        <v>29</v>
      </c>
      <c r="F1155" s="34">
        <v>0</v>
      </c>
      <c r="G1155" s="34">
        <v>1</v>
      </c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</row>
    <row r="1156" spans="1:58" s="13" customFormat="1" x14ac:dyDescent="0.2">
      <c r="A1156" s="7" t="s">
        <v>1223</v>
      </c>
      <c r="B1156" s="29">
        <v>43565</v>
      </c>
      <c r="C1156" s="6" t="s">
        <v>41</v>
      </c>
      <c r="D1156" s="6" t="s">
        <v>55</v>
      </c>
      <c r="E1156" s="6" t="s">
        <v>21</v>
      </c>
      <c r="F1156" s="34">
        <v>23</v>
      </c>
      <c r="G1156" s="34">
        <v>1</v>
      </c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  <c r="BF1156" s="9"/>
    </row>
    <row r="1157" spans="1:58" s="13" customFormat="1" x14ac:dyDescent="0.2">
      <c r="A1157" s="7" t="s">
        <v>1224</v>
      </c>
      <c r="B1157" s="29">
        <v>43523.687407407408</v>
      </c>
      <c r="C1157" s="6" t="s">
        <v>41</v>
      </c>
      <c r="D1157" s="6" t="s">
        <v>20</v>
      </c>
      <c r="E1157" s="6" t="s">
        <v>21</v>
      </c>
      <c r="F1157" s="34">
        <v>1</v>
      </c>
      <c r="G1157" s="34">
        <v>3</v>
      </c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  <c r="BF1157" s="9"/>
    </row>
    <row r="1158" spans="1:58" s="13" customFormat="1" x14ac:dyDescent="0.2">
      <c r="A1158" s="7" t="s">
        <v>1225</v>
      </c>
      <c r="B1158" s="29">
        <v>43194.407604166663</v>
      </c>
      <c r="C1158" s="6" t="s">
        <v>41</v>
      </c>
      <c r="D1158" s="6" t="s">
        <v>20</v>
      </c>
      <c r="E1158" s="7" t="s">
        <v>1266</v>
      </c>
      <c r="F1158" s="34">
        <v>6</v>
      </c>
      <c r="G1158" s="34">
        <v>4</v>
      </c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</row>
    <row r="1159" spans="1:58" s="13" customFormat="1" x14ac:dyDescent="0.2">
      <c r="A1159" s="7" t="s">
        <v>1226</v>
      </c>
      <c r="B1159" s="29">
        <v>43179.500925925924</v>
      </c>
      <c r="C1159" s="6" t="s">
        <v>41</v>
      </c>
      <c r="D1159" s="6" t="s">
        <v>210</v>
      </c>
      <c r="E1159" s="7" t="s">
        <v>1266</v>
      </c>
      <c r="F1159" s="34">
        <v>21</v>
      </c>
      <c r="G1159" s="34">
        <v>3</v>
      </c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</row>
    <row r="1160" spans="1:58" s="13" customFormat="1" x14ac:dyDescent="0.2">
      <c r="A1160" s="7" t="s">
        <v>1227</v>
      </c>
      <c r="B1160" s="29">
        <v>43182.665347222224</v>
      </c>
      <c r="C1160" s="6" t="s">
        <v>41</v>
      </c>
      <c r="D1160" s="6" t="s">
        <v>97</v>
      </c>
      <c r="E1160" s="7" t="s">
        <v>1266</v>
      </c>
      <c r="F1160" s="34">
        <v>16</v>
      </c>
      <c r="G1160" s="34">
        <v>2</v>
      </c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</row>
    <row r="1161" spans="1:58" s="13" customFormat="1" x14ac:dyDescent="0.2">
      <c r="A1161" s="7" t="s">
        <v>1228</v>
      </c>
      <c r="B1161" s="29">
        <v>43237</v>
      </c>
      <c r="C1161" s="6" t="s">
        <v>36</v>
      </c>
      <c r="D1161" s="6" t="s">
        <v>1371</v>
      </c>
      <c r="E1161" s="7" t="s">
        <v>1266</v>
      </c>
      <c r="F1161" s="34">
        <v>1</v>
      </c>
      <c r="G1161" s="34">
        <v>5</v>
      </c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</row>
    <row r="1162" spans="1:58" s="13" customFormat="1" x14ac:dyDescent="0.2">
      <c r="A1162" s="7" t="s">
        <v>1229</v>
      </c>
      <c r="B1162" s="29">
        <v>43238</v>
      </c>
      <c r="C1162" s="6" t="s">
        <v>41</v>
      </c>
      <c r="D1162" s="6" t="s">
        <v>20</v>
      </c>
      <c r="E1162" s="7" t="s">
        <v>1266</v>
      </c>
      <c r="F1162" s="34">
        <v>11</v>
      </c>
      <c r="G1162" s="34">
        <v>2</v>
      </c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</row>
    <row r="1163" spans="1:58" s="13" customFormat="1" x14ac:dyDescent="0.2">
      <c r="A1163" s="7" t="s">
        <v>1230</v>
      </c>
      <c r="B1163" s="29">
        <v>43206.599432870367</v>
      </c>
      <c r="C1163" s="6" t="s">
        <v>41</v>
      </c>
      <c r="D1163" s="6" t="s">
        <v>55</v>
      </c>
      <c r="E1163" s="7" t="s">
        <v>1266</v>
      </c>
      <c r="F1163" s="34">
        <v>0</v>
      </c>
      <c r="G1163" s="34">
        <v>6</v>
      </c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</row>
    <row r="1164" spans="1:58" s="13" customFormat="1" x14ac:dyDescent="0.2">
      <c r="A1164" s="7" t="s">
        <v>1231</v>
      </c>
      <c r="B1164" s="29">
        <v>43245.472268518519</v>
      </c>
      <c r="C1164" s="6" t="s">
        <v>19</v>
      </c>
      <c r="D1164" s="6" t="s">
        <v>53</v>
      </c>
      <c r="E1164" s="7" t="s">
        <v>1266</v>
      </c>
      <c r="F1164" s="34">
        <v>6</v>
      </c>
      <c r="G1164" s="34">
        <v>4</v>
      </c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</row>
    <row r="1165" spans="1:58" s="13" customFormat="1" x14ac:dyDescent="0.2">
      <c r="A1165" s="7" t="s">
        <v>1232</v>
      </c>
      <c r="B1165" s="29">
        <v>43175.407071759262</v>
      </c>
      <c r="C1165" s="6" t="s">
        <v>36</v>
      </c>
      <c r="D1165" s="6" t="s">
        <v>37</v>
      </c>
      <c r="E1165" s="7" t="s">
        <v>1266</v>
      </c>
      <c r="F1165" s="34">
        <v>51</v>
      </c>
      <c r="G1165" s="34">
        <v>1</v>
      </c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</row>
    <row r="1166" spans="1:58" s="13" customFormat="1" x14ac:dyDescent="0.2">
      <c r="A1166" s="7" t="s">
        <v>1233</v>
      </c>
      <c r="B1166" s="29">
        <v>44258</v>
      </c>
      <c r="C1166" s="6" t="s">
        <v>36</v>
      </c>
      <c r="D1166" s="6" t="s">
        <v>55</v>
      </c>
      <c r="E1166" s="7" t="s">
        <v>47</v>
      </c>
      <c r="F1166" s="34">
        <v>0</v>
      </c>
      <c r="G1166" s="34">
        <v>0</v>
      </c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</row>
    <row r="1167" spans="1:58" s="13" customFormat="1" x14ac:dyDescent="0.2">
      <c r="A1167" s="7" t="s">
        <v>1234</v>
      </c>
      <c r="B1167" s="29">
        <v>43171.473668981482</v>
      </c>
      <c r="C1167" s="6" t="s">
        <v>41</v>
      </c>
      <c r="D1167" s="6" t="s">
        <v>141</v>
      </c>
      <c r="E1167" s="7" t="s">
        <v>1266</v>
      </c>
      <c r="F1167" s="34">
        <v>0</v>
      </c>
      <c r="G1167" s="34">
        <v>6</v>
      </c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</row>
    <row r="1168" spans="1:58" s="13" customFormat="1" x14ac:dyDescent="0.2">
      <c r="A1168" s="7" t="s">
        <v>1235</v>
      </c>
      <c r="B1168" s="29">
        <v>43196.394293981481</v>
      </c>
      <c r="C1168" s="6" t="s">
        <v>36</v>
      </c>
      <c r="D1168" s="6" t="s">
        <v>125</v>
      </c>
      <c r="E1168" s="7" t="s">
        <v>1266</v>
      </c>
      <c r="F1168" s="34">
        <v>5</v>
      </c>
      <c r="G1168" s="34">
        <v>2</v>
      </c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  <c r="BF1168" s="9"/>
    </row>
    <row r="1169" spans="1:58" s="13" customFormat="1" x14ac:dyDescent="0.2">
      <c r="A1169" s="7" t="s">
        <v>1236</v>
      </c>
      <c r="B1169" s="29">
        <v>43224.543009259258</v>
      </c>
      <c r="C1169" s="6" t="s">
        <v>19</v>
      </c>
      <c r="D1169" s="6" t="s">
        <v>1371</v>
      </c>
      <c r="E1169" s="7" t="s">
        <v>1266</v>
      </c>
      <c r="F1169" s="34">
        <v>1</v>
      </c>
      <c r="G1169" s="34">
        <v>5</v>
      </c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  <c r="BF1169" s="9"/>
    </row>
    <row r="1170" spans="1:58" s="13" customFormat="1" x14ac:dyDescent="0.2">
      <c r="A1170" s="7" t="s">
        <v>1237</v>
      </c>
      <c r="B1170" s="29">
        <v>43536</v>
      </c>
      <c r="C1170" s="6" t="s">
        <v>36</v>
      </c>
      <c r="D1170" s="6" t="s">
        <v>1371</v>
      </c>
      <c r="E1170" s="6" t="s">
        <v>21</v>
      </c>
      <c r="F1170" s="34">
        <v>3</v>
      </c>
      <c r="G1170" s="34">
        <v>3</v>
      </c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  <c r="BF1170" s="9"/>
    </row>
    <row r="1171" spans="1:58" s="13" customFormat="1" x14ac:dyDescent="0.2">
      <c r="A1171" s="43" t="s">
        <v>1238</v>
      </c>
      <c r="B1171" s="29">
        <v>43199.565081018518</v>
      </c>
      <c r="C1171" s="6" t="s">
        <v>19</v>
      </c>
      <c r="D1171" s="7" t="s">
        <v>79</v>
      </c>
      <c r="E1171" s="7" t="s">
        <v>93</v>
      </c>
      <c r="F1171" s="34">
        <v>0</v>
      </c>
      <c r="G1171" s="34">
        <v>6</v>
      </c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  <c r="BF1171" s="9"/>
    </row>
    <row r="1172" spans="1:58" s="13" customFormat="1" x14ac:dyDescent="0.2">
      <c r="A1172" s="7" t="s">
        <v>1239</v>
      </c>
      <c r="B1172" s="29">
        <v>43381</v>
      </c>
      <c r="C1172" s="6" t="s">
        <v>41</v>
      </c>
      <c r="D1172" s="7" t="s">
        <v>20</v>
      </c>
      <c r="E1172" s="7" t="s">
        <v>164</v>
      </c>
      <c r="F1172" s="34">
        <v>19</v>
      </c>
      <c r="G1172" s="34">
        <v>1</v>
      </c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  <c r="BF1172" s="9"/>
    </row>
    <row r="1173" spans="1:58" s="13" customFormat="1" x14ac:dyDescent="0.2">
      <c r="A1173" s="7" t="s">
        <v>1240</v>
      </c>
      <c r="B1173" s="29">
        <v>43369</v>
      </c>
      <c r="C1173" s="6" t="s">
        <v>41</v>
      </c>
      <c r="D1173" s="6" t="s">
        <v>125</v>
      </c>
      <c r="E1173" s="6" t="s">
        <v>164</v>
      </c>
      <c r="F1173" s="34">
        <v>11</v>
      </c>
      <c r="G1173" s="34">
        <v>4</v>
      </c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  <c r="BF1173" s="9"/>
    </row>
    <row r="1174" spans="1:58" s="13" customFormat="1" x14ac:dyDescent="0.2">
      <c r="A1174" s="7" t="s">
        <v>1241</v>
      </c>
      <c r="B1174" s="29">
        <v>43596.544293981482</v>
      </c>
      <c r="C1174" s="6" t="s">
        <v>41</v>
      </c>
      <c r="D1174" s="6" t="s">
        <v>55</v>
      </c>
      <c r="E1174" s="6" t="s">
        <v>21</v>
      </c>
      <c r="F1174" s="34">
        <v>0</v>
      </c>
      <c r="G1174" s="34">
        <v>3</v>
      </c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  <c r="BF1174" s="9"/>
    </row>
    <row r="1175" spans="1:58" s="13" customFormat="1" x14ac:dyDescent="0.2">
      <c r="A1175" s="7" t="s">
        <v>1242</v>
      </c>
      <c r="B1175" s="29">
        <v>43171.585648148146</v>
      </c>
      <c r="C1175" s="6" t="s">
        <v>19</v>
      </c>
      <c r="D1175" s="6" t="s">
        <v>24</v>
      </c>
      <c r="E1175" s="7" t="s">
        <v>1266</v>
      </c>
      <c r="F1175" s="34">
        <v>4</v>
      </c>
      <c r="G1175" s="34">
        <v>5</v>
      </c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  <c r="BF1175" s="9"/>
    </row>
    <row r="1176" spans="1:58" s="13" customFormat="1" x14ac:dyDescent="0.2">
      <c r="A1176" s="7" t="s">
        <v>1243</v>
      </c>
      <c r="B1176" s="29">
        <v>43173.443206018521</v>
      </c>
      <c r="C1176" s="6" t="s">
        <v>19</v>
      </c>
      <c r="D1176" s="6" t="s">
        <v>20</v>
      </c>
      <c r="E1176" s="7" t="s">
        <v>1266</v>
      </c>
      <c r="F1176" s="34">
        <v>11</v>
      </c>
      <c r="G1176" s="34">
        <v>2</v>
      </c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  <c r="BF1176" s="9"/>
    </row>
    <row r="1177" spans="1:58" s="13" customFormat="1" x14ac:dyDescent="0.2">
      <c r="A1177" s="7" t="s">
        <v>1244</v>
      </c>
      <c r="B1177" s="29">
        <v>43209.615162037036</v>
      </c>
      <c r="C1177" s="6" t="s">
        <v>41</v>
      </c>
      <c r="D1177" s="6" t="s">
        <v>20</v>
      </c>
      <c r="E1177" s="7" t="s">
        <v>1266</v>
      </c>
      <c r="F1177" s="34">
        <v>4</v>
      </c>
      <c r="G1177" s="34">
        <v>3</v>
      </c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  <c r="BF1177" s="9"/>
    </row>
    <row r="1178" spans="1:58" s="13" customFormat="1" x14ac:dyDescent="0.2">
      <c r="A1178" s="7" t="s">
        <v>1245</v>
      </c>
      <c r="B1178" s="29">
        <v>43175.49591435185</v>
      </c>
      <c r="C1178" s="6" t="s">
        <v>41</v>
      </c>
      <c r="D1178" s="6" t="s">
        <v>55</v>
      </c>
      <c r="E1178" s="7" t="s">
        <v>1266</v>
      </c>
      <c r="F1178" s="34">
        <v>0</v>
      </c>
      <c r="G1178" s="34">
        <v>6</v>
      </c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  <c r="BF1178" s="9"/>
    </row>
    <row r="1179" spans="1:58" s="13" customFormat="1" x14ac:dyDescent="0.2">
      <c r="A1179" s="7" t="s">
        <v>1246</v>
      </c>
      <c r="B1179" s="29">
        <v>43279</v>
      </c>
      <c r="C1179" s="6" t="s">
        <v>36</v>
      </c>
      <c r="D1179" s="6" t="s">
        <v>46</v>
      </c>
      <c r="E1179" s="6" t="s">
        <v>164</v>
      </c>
      <c r="F1179" s="34">
        <v>7</v>
      </c>
      <c r="G1179" s="34">
        <v>2</v>
      </c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  <c r="BF1179" s="9"/>
    </row>
    <row r="1180" spans="1:58" s="13" customFormat="1" x14ac:dyDescent="0.2">
      <c r="A1180" s="7" t="s">
        <v>1247</v>
      </c>
      <c r="B1180" s="29">
        <v>43257.873194444444</v>
      </c>
      <c r="C1180" s="6" t="s">
        <v>19</v>
      </c>
      <c r="D1180" s="7" t="s">
        <v>43</v>
      </c>
      <c r="E1180" s="7" t="s">
        <v>1266</v>
      </c>
      <c r="F1180" s="34">
        <v>1</v>
      </c>
      <c r="G1180" s="34">
        <v>5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</row>
    <row r="1181" spans="1:58" s="13" customFormat="1" x14ac:dyDescent="0.2">
      <c r="A1181" s="7" t="s">
        <v>1248</v>
      </c>
      <c r="B1181" s="29">
        <v>43173.964039351849</v>
      </c>
      <c r="C1181" s="6" t="s">
        <v>19</v>
      </c>
      <c r="D1181" s="6" t="s">
        <v>67</v>
      </c>
      <c r="E1181" s="7" t="s">
        <v>1266</v>
      </c>
      <c r="F1181" s="34">
        <v>9</v>
      </c>
      <c r="G1181" s="34">
        <v>2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</row>
    <row r="1182" spans="1:58" s="13" customFormat="1" x14ac:dyDescent="0.2">
      <c r="A1182" s="7" t="s">
        <v>1249</v>
      </c>
      <c r="B1182" s="29">
        <v>44173</v>
      </c>
      <c r="C1182" s="6" t="s">
        <v>19</v>
      </c>
      <c r="D1182" s="6" t="s">
        <v>31</v>
      </c>
      <c r="E1182" s="7" t="s">
        <v>59</v>
      </c>
      <c r="F1182" s="34">
        <v>0</v>
      </c>
      <c r="G1182" s="34">
        <v>0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</row>
    <row r="1183" spans="1:58" s="13" customFormat="1" x14ac:dyDescent="0.2">
      <c r="A1183" s="7" t="s">
        <v>1250</v>
      </c>
      <c r="B1183" s="29">
        <v>44130</v>
      </c>
      <c r="C1183" s="6" t="s">
        <v>19</v>
      </c>
      <c r="D1183" s="6" t="s">
        <v>108</v>
      </c>
      <c r="E1183" s="7" t="s">
        <v>59</v>
      </c>
      <c r="F1183" s="34">
        <v>0</v>
      </c>
      <c r="G1183" s="34">
        <v>1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</row>
    <row r="1184" spans="1:58" s="13" customFormat="1" x14ac:dyDescent="0.2">
      <c r="A1184" s="7" t="s">
        <v>1251</v>
      </c>
      <c r="B1184" s="29">
        <v>43200.661504629628</v>
      </c>
      <c r="C1184" s="6" t="s">
        <v>41</v>
      </c>
      <c r="D1184" s="6" t="s">
        <v>55</v>
      </c>
      <c r="E1184" s="7" t="s">
        <v>1266</v>
      </c>
      <c r="F1184" s="34">
        <v>1</v>
      </c>
      <c r="G1184" s="34">
        <v>4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  <c r="BF1184" s="9"/>
    </row>
    <row r="1185" spans="1:58" s="13" customFormat="1" x14ac:dyDescent="0.2">
      <c r="A1185" s="7" t="s">
        <v>1252</v>
      </c>
      <c r="B1185" s="29">
        <v>43270.738194444442</v>
      </c>
      <c r="C1185" s="6" t="s">
        <v>19</v>
      </c>
      <c r="D1185" s="6" t="s">
        <v>108</v>
      </c>
      <c r="E1185" s="6" t="s">
        <v>164</v>
      </c>
      <c r="F1185" s="34">
        <v>1</v>
      </c>
      <c r="G1185" s="34">
        <v>5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  <c r="BF1185" s="9"/>
    </row>
    <row r="1186" spans="1:58" s="13" customFormat="1" x14ac:dyDescent="0.2">
      <c r="A1186" s="7" t="s">
        <v>1253</v>
      </c>
      <c r="B1186" s="29">
        <v>43208.467465277776</v>
      </c>
      <c r="C1186" s="6" t="s">
        <v>41</v>
      </c>
      <c r="D1186" s="6" t="s">
        <v>55</v>
      </c>
      <c r="E1186" s="7" t="s">
        <v>1266</v>
      </c>
      <c r="F1186" s="34">
        <v>0</v>
      </c>
      <c r="G1186" s="34">
        <v>6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  <c r="BF1186" s="9"/>
    </row>
    <row r="1187" spans="1:58" s="13" customFormat="1" x14ac:dyDescent="0.2">
      <c r="A1187" s="7" t="s">
        <v>1254</v>
      </c>
      <c r="B1187" s="29">
        <v>43178.376342592594</v>
      </c>
      <c r="C1187" s="6" t="s">
        <v>769</v>
      </c>
      <c r="D1187" s="6" t="s">
        <v>111</v>
      </c>
      <c r="E1187" s="7" t="s">
        <v>1266</v>
      </c>
      <c r="F1187" s="34">
        <v>0</v>
      </c>
      <c r="G1187" s="34">
        <v>6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  <c r="BF1187" s="9"/>
    </row>
    <row r="1188" spans="1:58" s="13" customFormat="1" x14ac:dyDescent="0.2">
      <c r="A1188" s="7" t="s">
        <v>1255</v>
      </c>
      <c r="B1188" s="29">
        <v>43669.565324074072</v>
      </c>
      <c r="C1188" s="6" t="s">
        <v>19</v>
      </c>
      <c r="D1188" s="6" t="s">
        <v>58</v>
      </c>
      <c r="E1188" s="6" t="s">
        <v>29</v>
      </c>
      <c r="F1188" s="34">
        <v>5</v>
      </c>
      <c r="G1188" s="34">
        <v>2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</row>
    <row r="1189" spans="1:58" s="13" customFormat="1" x14ac:dyDescent="0.2">
      <c r="A1189" s="7" t="s">
        <v>1256</v>
      </c>
      <c r="B1189" s="29">
        <v>43495</v>
      </c>
      <c r="C1189" s="6" t="s">
        <v>41</v>
      </c>
      <c r="D1189" s="6" t="s">
        <v>55</v>
      </c>
      <c r="E1189" s="6" t="s">
        <v>21</v>
      </c>
      <c r="F1189" s="34">
        <v>2</v>
      </c>
      <c r="G1189" s="34">
        <v>2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  <c r="BF1189" s="9"/>
    </row>
    <row r="1190" spans="1:58" s="13" customFormat="1" x14ac:dyDescent="0.2">
      <c r="A1190" s="7" t="s">
        <v>1257</v>
      </c>
      <c r="B1190" s="29">
        <v>43172.744791666664</v>
      </c>
      <c r="C1190" s="6" t="s">
        <v>41</v>
      </c>
      <c r="D1190" s="6" t="s">
        <v>20</v>
      </c>
      <c r="E1190" s="7" t="s">
        <v>1266</v>
      </c>
      <c r="F1190" s="34">
        <v>17</v>
      </c>
      <c r="G1190" s="34">
        <v>0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  <c r="BF1190" s="9"/>
    </row>
    <row r="1191" spans="1:58" s="13" customFormat="1" x14ac:dyDescent="0.2">
      <c r="A1191" s="7" t="s">
        <v>1258</v>
      </c>
      <c r="B1191" s="29">
        <v>43182.670324074075</v>
      </c>
      <c r="C1191" s="6" t="s">
        <v>19</v>
      </c>
      <c r="D1191" s="6" t="s">
        <v>49</v>
      </c>
      <c r="E1191" s="7" t="s">
        <v>1266</v>
      </c>
      <c r="F1191" s="34">
        <v>6</v>
      </c>
      <c r="G1191" s="34">
        <v>1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  <c r="BF1191" s="9"/>
    </row>
    <row r="1192" spans="1:58" s="13" customFormat="1" x14ac:dyDescent="0.2">
      <c r="A1192" s="7" t="s">
        <v>1259</v>
      </c>
      <c r="B1192" s="29">
        <v>43523.398715277777</v>
      </c>
      <c r="C1192" s="6" t="s">
        <v>19</v>
      </c>
      <c r="D1192" s="6" t="s">
        <v>33</v>
      </c>
      <c r="E1192" s="6" t="s">
        <v>21</v>
      </c>
      <c r="F1192" s="34">
        <v>1</v>
      </c>
      <c r="G1192" s="34">
        <v>3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</row>
    <row r="1193" spans="1:58" s="13" customFormat="1" x14ac:dyDescent="0.2">
      <c r="A1193" s="7" t="s">
        <v>1260</v>
      </c>
      <c r="B1193" s="29">
        <v>43171.53696759259</v>
      </c>
      <c r="C1193" s="6" t="s">
        <v>41</v>
      </c>
      <c r="D1193" s="6" t="s">
        <v>33</v>
      </c>
      <c r="E1193" s="7" t="s">
        <v>1266</v>
      </c>
      <c r="F1193" s="34">
        <v>22</v>
      </c>
      <c r="G1193" s="34">
        <v>1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</row>
    <row r="1194" spans="1:58" s="13" customFormat="1" x14ac:dyDescent="0.2">
      <c r="A1194" s="7" t="s">
        <v>1261</v>
      </c>
      <c r="B1194" s="29">
        <v>43278</v>
      </c>
      <c r="C1194" s="6" t="s">
        <v>41</v>
      </c>
      <c r="D1194" s="6" t="s">
        <v>58</v>
      </c>
      <c r="E1194" s="6" t="s">
        <v>164</v>
      </c>
      <c r="F1194" s="34">
        <v>5</v>
      </c>
      <c r="G1194" s="34">
        <v>3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  <c r="BF1194" s="9"/>
    </row>
    <row r="1195" spans="1:58" s="13" customFormat="1" x14ac:dyDescent="0.2">
      <c r="A1195" s="7" t="s">
        <v>1262</v>
      </c>
      <c r="B1195" s="29">
        <v>43218.489733796298</v>
      </c>
      <c r="C1195" s="6" t="s">
        <v>41</v>
      </c>
      <c r="D1195" s="6" t="s">
        <v>55</v>
      </c>
      <c r="E1195" s="7" t="s">
        <v>1266</v>
      </c>
      <c r="F1195" s="34">
        <v>1</v>
      </c>
      <c r="G1195" s="34">
        <v>4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  <c r="BF1195" s="9"/>
    </row>
    <row r="1196" spans="1:58" s="13" customFormat="1" x14ac:dyDescent="0.2">
      <c r="A1196" s="43" t="s">
        <v>1263</v>
      </c>
      <c r="B1196" s="29">
        <v>43185.45208333333</v>
      </c>
      <c r="C1196" s="6" t="s">
        <v>122</v>
      </c>
      <c r="D1196" s="6" t="s">
        <v>20</v>
      </c>
      <c r="E1196" s="7" t="s">
        <v>93</v>
      </c>
      <c r="F1196" s="34">
        <v>1</v>
      </c>
      <c r="G1196" s="34">
        <v>4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</row>
    <row r="1197" spans="1:58" s="13" customFormat="1" x14ac:dyDescent="0.2">
      <c r="A1197" s="7" t="s">
        <v>1264</v>
      </c>
      <c r="B1197" s="29">
        <v>43172.387881944444</v>
      </c>
      <c r="C1197" s="6" t="s">
        <v>19</v>
      </c>
      <c r="D1197" s="6" t="s">
        <v>46</v>
      </c>
      <c r="E1197" s="7" t="s">
        <v>1266</v>
      </c>
      <c r="F1197" s="34">
        <v>17</v>
      </c>
      <c r="G1197" s="34">
        <v>1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</row>
    <row r="1198" spans="1:58" s="13" customFormat="1" x14ac:dyDescent="0.2">
      <c r="A1198" s="7" t="s">
        <v>1265</v>
      </c>
      <c r="B1198" s="29">
        <v>43207.511874999997</v>
      </c>
      <c r="C1198" s="6" t="s">
        <v>86</v>
      </c>
      <c r="D1198" s="6" t="s">
        <v>87</v>
      </c>
      <c r="E1198" s="7" t="s">
        <v>1266</v>
      </c>
      <c r="F1198" s="34">
        <v>4</v>
      </c>
      <c r="G1198" s="34">
        <v>4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  <c r="BF1198" s="9"/>
    </row>
    <row r="1199" spans="1:58" s="13" customFormat="1" x14ac:dyDescent="0.2">
      <c r="A1199" s="7" t="s">
        <v>1267</v>
      </c>
      <c r="B1199" s="29">
        <v>43179.43513888889</v>
      </c>
      <c r="C1199" s="6" t="s">
        <v>41</v>
      </c>
      <c r="D1199" s="6" t="s">
        <v>55</v>
      </c>
      <c r="E1199" s="7" t="s">
        <v>1266</v>
      </c>
      <c r="F1199" s="34">
        <v>0</v>
      </c>
      <c r="G1199" s="34">
        <v>0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  <c r="BF1199" s="9"/>
    </row>
    <row r="1200" spans="1:58" s="13" customFormat="1" x14ac:dyDescent="0.2">
      <c r="A1200" s="7" t="s">
        <v>1268</v>
      </c>
      <c r="B1200" s="29">
        <v>43234.483842592592</v>
      </c>
      <c r="C1200" s="6" t="s">
        <v>41</v>
      </c>
      <c r="D1200" s="6" t="s">
        <v>58</v>
      </c>
      <c r="E1200" s="7" t="s">
        <v>1266</v>
      </c>
      <c r="F1200" s="34">
        <v>0</v>
      </c>
      <c r="G1200" s="34">
        <v>4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  <c r="BF1200" s="9"/>
    </row>
    <row r="1201" spans="1:58" s="13" customFormat="1" x14ac:dyDescent="0.2">
      <c r="A1201" s="7" t="s">
        <v>1269</v>
      </c>
      <c r="B1201" s="29">
        <v>43752.886990740742</v>
      </c>
      <c r="C1201" s="6" t="s">
        <v>19</v>
      </c>
      <c r="D1201" s="6" t="s">
        <v>33</v>
      </c>
      <c r="E1201" s="6" t="s">
        <v>29</v>
      </c>
      <c r="F1201" s="34">
        <v>1</v>
      </c>
      <c r="G1201" s="34">
        <v>0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</row>
    <row r="1202" spans="1:58" s="13" customFormat="1" x14ac:dyDescent="0.2">
      <c r="A1202" s="7" t="s">
        <v>1270</v>
      </c>
      <c r="B1202" s="29">
        <v>43173.604687500003</v>
      </c>
      <c r="C1202" s="6" t="s">
        <v>19</v>
      </c>
      <c r="D1202" s="6" t="s">
        <v>31</v>
      </c>
      <c r="E1202" s="7" t="s">
        <v>1266</v>
      </c>
      <c r="F1202" s="34">
        <v>0</v>
      </c>
      <c r="G1202" s="34">
        <v>6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</row>
    <row r="1203" spans="1:58" s="13" customFormat="1" x14ac:dyDescent="0.2">
      <c r="A1203" s="7" t="s">
        <v>1271</v>
      </c>
      <c r="B1203" s="29">
        <v>43199.517430555556</v>
      </c>
      <c r="C1203" s="6" t="s">
        <v>36</v>
      </c>
      <c r="D1203" s="6" t="s">
        <v>268</v>
      </c>
      <c r="E1203" s="7" t="s">
        <v>1266</v>
      </c>
      <c r="F1203" s="34">
        <v>1</v>
      </c>
      <c r="G1203" s="34">
        <v>5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</row>
    <row r="1204" spans="1:58" s="13" customFormat="1" x14ac:dyDescent="0.2">
      <c r="A1204" s="7" t="s">
        <v>1272</v>
      </c>
      <c r="B1204" s="29">
        <v>43328.663194444445</v>
      </c>
      <c r="C1204" s="6" t="s">
        <v>36</v>
      </c>
      <c r="D1204" s="6" t="s">
        <v>46</v>
      </c>
      <c r="E1204" s="6" t="s">
        <v>164</v>
      </c>
      <c r="F1204" s="34">
        <v>1</v>
      </c>
      <c r="G1204" s="34">
        <v>4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</row>
    <row r="1205" spans="1:58" s="13" customFormat="1" x14ac:dyDescent="0.2">
      <c r="A1205" s="7" t="s">
        <v>1273</v>
      </c>
      <c r="B1205" s="29">
        <v>43861.441006944442</v>
      </c>
      <c r="C1205" s="6" t="s">
        <v>19</v>
      </c>
      <c r="D1205" s="6" t="s">
        <v>49</v>
      </c>
      <c r="E1205" s="6" t="s">
        <v>26</v>
      </c>
      <c r="F1205" s="34">
        <v>1</v>
      </c>
      <c r="G1205" s="34">
        <v>1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</row>
    <row r="1206" spans="1:58" s="13" customFormat="1" x14ac:dyDescent="0.2">
      <c r="A1206" s="7" t="s">
        <v>1274</v>
      </c>
      <c r="B1206" s="29">
        <v>43178.497766203705</v>
      </c>
      <c r="C1206" s="6" t="s">
        <v>36</v>
      </c>
      <c r="D1206" s="6" t="s">
        <v>125</v>
      </c>
      <c r="E1206" s="7" t="s">
        <v>1266</v>
      </c>
      <c r="F1206" s="34">
        <v>0</v>
      </c>
      <c r="G1206" s="34">
        <v>6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</row>
    <row r="1207" spans="1:58" s="13" customFormat="1" x14ac:dyDescent="0.2">
      <c r="A1207" s="7" t="s">
        <v>1275</v>
      </c>
      <c r="B1207" s="29">
        <v>43193.618854166663</v>
      </c>
      <c r="C1207" s="6" t="s">
        <v>19</v>
      </c>
      <c r="D1207" s="6" t="s">
        <v>64</v>
      </c>
      <c r="E1207" s="7" t="s">
        <v>1266</v>
      </c>
      <c r="F1207" s="34">
        <v>18</v>
      </c>
      <c r="G1207" s="34">
        <v>2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</row>
    <row r="1208" spans="1:58" s="13" customFormat="1" x14ac:dyDescent="0.2">
      <c r="A1208" s="7" t="s">
        <v>1276</v>
      </c>
      <c r="B1208" s="29">
        <v>44119</v>
      </c>
      <c r="C1208" s="6" t="s">
        <v>19</v>
      </c>
      <c r="D1208" s="6" t="s">
        <v>49</v>
      </c>
      <c r="E1208" s="7" t="s">
        <v>59</v>
      </c>
      <c r="F1208" s="34">
        <v>0</v>
      </c>
      <c r="G1208" s="34">
        <v>1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</row>
    <row r="1209" spans="1:58" s="13" customFormat="1" x14ac:dyDescent="0.2">
      <c r="A1209" s="7" t="s">
        <v>1277</v>
      </c>
      <c r="B1209" s="29">
        <v>43171.659155092595</v>
      </c>
      <c r="C1209" s="6" t="s">
        <v>86</v>
      </c>
      <c r="D1209" s="6" t="s">
        <v>87</v>
      </c>
      <c r="E1209" s="7" t="s">
        <v>1266</v>
      </c>
      <c r="F1209" s="34">
        <v>26</v>
      </c>
      <c r="G1209" s="34">
        <v>2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</row>
    <row r="1210" spans="1:58" s="13" customFormat="1" x14ac:dyDescent="0.2">
      <c r="A1210" s="7" t="s">
        <v>1278</v>
      </c>
      <c r="B1210" s="29">
        <v>43174.674166666664</v>
      </c>
      <c r="C1210" s="6" t="s">
        <v>86</v>
      </c>
      <c r="D1210" s="6" t="s">
        <v>87</v>
      </c>
      <c r="E1210" s="7" t="s">
        <v>1266</v>
      </c>
      <c r="F1210" s="34">
        <v>8</v>
      </c>
      <c r="G1210" s="34">
        <v>2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</row>
    <row r="1211" spans="1:58" s="13" customFormat="1" x14ac:dyDescent="0.2">
      <c r="A1211" s="7" t="s">
        <v>1279</v>
      </c>
      <c r="B1211" s="29">
        <v>43171.602476851855</v>
      </c>
      <c r="C1211" s="6" t="s">
        <v>41</v>
      </c>
      <c r="D1211" s="6" t="s">
        <v>168</v>
      </c>
      <c r="E1211" s="7" t="s">
        <v>1266</v>
      </c>
      <c r="F1211" s="34">
        <v>0</v>
      </c>
      <c r="G1211" s="34">
        <v>5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  <c r="BF1211" s="9"/>
    </row>
    <row r="1212" spans="1:58" s="13" customFormat="1" x14ac:dyDescent="0.2">
      <c r="A1212" s="7" t="s">
        <v>1280</v>
      </c>
      <c r="B1212" s="29">
        <v>43173.425011574072</v>
      </c>
      <c r="C1212" s="6" t="s">
        <v>86</v>
      </c>
      <c r="D1212" s="6" t="s">
        <v>87</v>
      </c>
      <c r="E1212" s="7" t="s">
        <v>1266</v>
      </c>
      <c r="F1212" s="34">
        <v>70</v>
      </c>
      <c r="G1212" s="34">
        <v>0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  <c r="BF1212" s="9"/>
    </row>
    <row r="1213" spans="1:58" s="13" customFormat="1" x14ac:dyDescent="0.2">
      <c r="A1213" s="7" t="s">
        <v>1281</v>
      </c>
      <c r="B1213" s="29">
        <v>43384.054803240739</v>
      </c>
      <c r="C1213" s="6" t="s">
        <v>36</v>
      </c>
      <c r="D1213" s="7" t="s">
        <v>43</v>
      </c>
      <c r="E1213" s="6" t="s">
        <v>164</v>
      </c>
      <c r="F1213" s="34">
        <v>3</v>
      </c>
      <c r="G1213" s="34">
        <v>2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  <c r="BF1213" s="9"/>
    </row>
    <row r="1214" spans="1:58" s="13" customFormat="1" x14ac:dyDescent="0.2">
      <c r="A1214" s="7" t="s">
        <v>1282</v>
      </c>
      <c r="B1214" s="29">
        <v>43206.446296296293</v>
      </c>
      <c r="C1214" s="6" t="s">
        <v>19</v>
      </c>
      <c r="D1214" s="6" t="s">
        <v>233</v>
      </c>
      <c r="E1214" s="7" t="s">
        <v>1266</v>
      </c>
      <c r="F1214" s="34">
        <v>5</v>
      </c>
      <c r="G1214" s="34">
        <v>3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  <c r="BF1214" s="9"/>
    </row>
    <row r="1215" spans="1:58" s="13" customFormat="1" x14ac:dyDescent="0.2">
      <c r="A1215" s="7" t="s">
        <v>1283</v>
      </c>
      <c r="B1215" s="29">
        <v>43228.691608796296</v>
      </c>
      <c r="C1215" s="6" t="s">
        <v>41</v>
      </c>
      <c r="D1215" s="7" t="s">
        <v>43</v>
      </c>
      <c r="E1215" s="7" t="s">
        <v>1266</v>
      </c>
      <c r="F1215" s="34">
        <v>0</v>
      </c>
      <c r="G1215" s="34">
        <v>6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  <c r="BF1215" s="9"/>
    </row>
    <row r="1216" spans="1:58" s="13" customFormat="1" x14ac:dyDescent="0.2">
      <c r="A1216" s="7" t="s">
        <v>1284</v>
      </c>
      <c r="B1216" s="29">
        <v>43733.43341435185</v>
      </c>
      <c r="C1216" s="6" t="s">
        <v>41</v>
      </c>
      <c r="D1216" s="6" t="s">
        <v>125</v>
      </c>
      <c r="E1216" s="6" t="s">
        <v>29</v>
      </c>
      <c r="F1216" s="34">
        <v>2</v>
      </c>
      <c r="G1216" s="34">
        <v>1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  <c r="BF1216" s="9"/>
    </row>
    <row r="1217" spans="1:58" s="13" customFormat="1" x14ac:dyDescent="0.2">
      <c r="A1217" s="7" t="s">
        <v>1285</v>
      </c>
      <c r="B1217" s="29">
        <v>43613.486145833333</v>
      </c>
      <c r="C1217" s="6" t="s">
        <v>19</v>
      </c>
      <c r="D1217" s="6" t="s">
        <v>28</v>
      </c>
      <c r="E1217" s="7" t="s">
        <v>21</v>
      </c>
      <c r="F1217" s="34">
        <v>0</v>
      </c>
      <c r="G1217" s="34">
        <v>4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  <c r="BF1217" s="9"/>
    </row>
    <row r="1218" spans="1:58" s="13" customFormat="1" x14ac:dyDescent="0.2">
      <c r="A1218" s="7" t="s">
        <v>1286</v>
      </c>
      <c r="B1218" s="29">
        <v>43201.693865740737</v>
      </c>
      <c r="C1218" s="6" t="s">
        <v>19</v>
      </c>
      <c r="D1218" s="6" t="s">
        <v>49</v>
      </c>
      <c r="E1218" s="7" t="s">
        <v>1266</v>
      </c>
      <c r="F1218" s="34">
        <v>16</v>
      </c>
      <c r="G1218" s="34">
        <v>1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  <c r="BF1218" s="9"/>
    </row>
    <row r="1219" spans="1:58" s="13" customFormat="1" x14ac:dyDescent="0.2">
      <c r="A1219" s="7" t="s">
        <v>1287</v>
      </c>
      <c r="B1219" s="29">
        <v>44125</v>
      </c>
      <c r="C1219" s="6" t="s">
        <v>19</v>
      </c>
      <c r="D1219" s="6" t="s">
        <v>49</v>
      </c>
      <c r="E1219" s="7" t="s">
        <v>59</v>
      </c>
      <c r="F1219" s="34">
        <v>0</v>
      </c>
      <c r="G1219" s="34">
        <v>1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</row>
    <row r="1220" spans="1:58" s="13" customFormat="1" x14ac:dyDescent="0.2">
      <c r="A1220" s="7" t="s">
        <v>1288</v>
      </c>
      <c r="B1220" s="29">
        <v>43474.411863425928</v>
      </c>
      <c r="C1220" s="6" t="s">
        <v>19</v>
      </c>
      <c r="D1220" s="6" t="s">
        <v>70</v>
      </c>
      <c r="E1220" s="7" t="s">
        <v>21</v>
      </c>
      <c r="F1220" s="34">
        <v>2</v>
      </c>
      <c r="G1220" s="34">
        <v>3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</row>
    <row r="1221" spans="1:58" s="13" customFormat="1" x14ac:dyDescent="0.2">
      <c r="A1221" s="7" t="s">
        <v>1289</v>
      </c>
      <c r="B1221" s="29">
        <v>43774</v>
      </c>
      <c r="C1221" s="6" t="s">
        <v>19</v>
      </c>
      <c r="D1221" s="6" t="s">
        <v>49</v>
      </c>
      <c r="E1221" s="6" t="s">
        <v>29</v>
      </c>
      <c r="F1221" s="34">
        <v>1</v>
      </c>
      <c r="G1221" s="34">
        <v>1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</row>
    <row r="1222" spans="1:58" s="13" customFormat="1" x14ac:dyDescent="0.2">
      <c r="A1222" s="7" t="s">
        <v>1290</v>
      </c>
      <c r="B1222" s="29">
        <v>43293.605555555558</v>
      </c>
      <c r="C1222" s="6" t="s">
        <v>41</v>
      </c>
      <c r="D1222" s="6" t="s">
        <v>55</v>
      </c>
      <c r="E1222" s="6" t="s">
        <v>164</v>
      </c>
      <c r="F1222" s="34">
        <v>3</v>
      </c>
      <c r="G1222" s="34">
        <v>3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</row>
    <row r="1223" spans="1:58" s="13" customFormat="1" x14ac:dyDescent="0.2">
      <c r="A1223" s="7" t="s">
        <v>1291</v>
      </c>
      <c r="B1223" s="29">
        <v>43174.525231481479</v>
      </c>
      <c r="C1223" s="6" t="s">
        <v>41</v>
      </c>
      <c r="D1223" s="6" t="s">
        <v>55</v>
      </c>
      <c r="E1223" s="7" t="s">
        <v>1266</v>
      </c>
      <c r="F1223" s="34">
        <v>84</v>
      </c>
      <c r="G1223" s="34">
        <v>0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</row>
    <row r="1224" spans="1:58" s="13" customFormat="1" x14ac:dyDescent="0.2">
      <c r="A1224" s="7" t="s">
        <v>1292</v>
      </c>
      <c r="B1224" s="29">
        <v>43236</v>
      </c>
      <c r="C1224" s="6" t="s">
        <v>19</v>
      </c>
      <c r="D1224" s="6" t="s">
        <v>31</v>
      </c>
      <c r="E1224" s="7" t="s">
        <v>1266</v>
      </c>
      <c r="F1224" s="34">
        <v>7</v>
      </c>
      <c r="G1224" s="34">
        <v>5</v>
      </c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</row>
    <row r="1225" spans="1:58" s="13" customFormat="1" x14ac:dyDescent="0.2">
      <c r="A1225" s="7" t="s">
        <v>1293</v>
      </c>
      <c r="B1225" s="29">
        <v>43214.617164351854</v>
      </c>
      <c r="C1225" s="6" t="s">
        <v>41</v>
      </c>
      <c r="D1225" s="6" t="s">
        <v>20</v>
      </c>
      <c r="E1225" s="7" t="s">
        <v>1266</v>
      </c>
      <c r="F1225" s="34">
        <v>5</v>
      </c>
      <c r="G1225" s="34">
        <v>4</v>
      </c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</row>
    <row r="1226" spans="1:58" s="13" customFormat="1" x14ac:dyDescent="0.2">
      <c r="A1226" s="7" t="s">
        <v>1294</v>
      </c>
      <c r="B1226" s="29">
        <v>43468.657314814816</v>
      </c>
      <c r="C1226" s="6" t="s">
        <v>41</v>
      </c>
      <c r="D1226" s="6" t="s">
        <v>55</v>
      </c>
      <c r="E1226" s="6" t="s">
        <v>29</v>
      </c>
      <c r="F1226" s="34">
        <v>4</v>
      </c>
      <c r="G1226" s="34">
        <v>3</v>
      </c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  <c r="BF1226" s="9"/>
    </row>
    <row r="1227" spans="1:58" s="13" customFormat="1" x14ac:dyDescent="0.2">
      <c r="A1227" s="7" t="s">
        <v>1295</v>
      </c>
      <c r="B1227" s="29">
        <v>43475.665717592594</v>
      </c>
      <c r="C1227" s="7" t="s">
        <v>19</v>
      </c>
      <c r="D1227" s="6" t="s">
        <v>31</v>
      </c>
      <c r="E1227" s="7" t="s">
        <v>21</v>
      </c>
      <c r="F1227" s="34">
        <v>1</v>
      </c>
      <c r="G1227" s="34">
        <v>1</v>
      </c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  <c r="BF1227" s="9"/>
    </row>
    <row r="1228" spans="1:58" s="13" customFormat="1" x14ac:dyDescent="0.2">
      <c r="A1228" s="7" t="s">
        <v>1296</v>
      </c>
      <c r="B1228" s="29">
        <v>43255.528113425928</v>
      </c>
      <c r="C1228" s="6" t="s">
        <v>19</v>
      </c>
      <c r="D1228" s="6" t="s">
        <v>46</v>
      </c>
      <c r="E1228" s="7" t="s">
        <v>1266</v>
      </c>
      <c r="F1228" s="34">
        <v>4</v>
      </c>
      <c r="G1228" s="34">
        <v>2</v>
      </c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  <c r="BF1228" s="9"/>
    </row>
    <row r="1229" spans="1:58" s="13" customFormat="1" x14ac:dyDescent="0.2">
      <c r="A1229" s="43" t="s">
        <v>1297</v>
      </c>
      <c r="B1229" s="29">
        <v>43426.655601851853</v>
      </c>
      <c r="C1229" s="6" t="s">
        <v>19</v>
      </c>
      <c r="D1229" s="6" t="s">
        <v>33</v>
      </c>
      <c r="E1229" s="33" t="s">
        <v>93</v>
      </c>
      <c r="F1229" s="34">
        <v>1</v>
      </c>
      <c r="G1229" s="34">
        <v>1</v>
      </c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  <c r="BF1229" s="9"/>
    </row>
    <row r="1230" spans="1:58" s="13" customFormat="1" x14ac:dyDescent="0.2">
      <c r="A1230" s="7" t="s">
        <v>1298</v>
      </c>
      <c r="B1230" s="29">
        <v>44013</v>
      </c>
      <c r="C1230" s="6" t="s">
        <v>19</v>
      </c>
      <c r="D1230" s="6" t="s">
        <v>49</v>
      </c>
      <c r="E1230" s="6" t="s">
        <v>1299</v>
      </c>
      <c r="F1230" s="34">
        <v>4</v>
      </c>
      <c r="G1230" s="34">
        <v>0</v>
      </c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  <c r="BF1230" s="9"/>
    </row>
    <row r="1231" spans="1:58" s="13" customFormat="1" x14ac:dyDescent="0.2">
      <c r="A1231" s="7" t="s">
        <v>1300</v>
      </c>
      <c r="B1231" s="29">
        <v>43990.469189814816</v>
      </c>
      <c r="C1231" s="6" t="s">
        <v>19</v>
      </c>
      <c r="D1231" s="6" t="s">
        <v>53</v>
      </c>
      <c r="E1231" s="6" t="s">
        <v>26</v>
      </c>
      <c r="F1231" s="34">
        <v>0</v>
      </c>
      <c r="G1231" s="34">
        <v>1</v>
      </c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  <c r="BF1231" s="9"/>
    </row>
    <row r="1232" spans="1:58" s="13" customFormat="1" x14ac:dyDescent="0.2">
      <c r="A1232" s="7" t="s">
        <v>1301</v>
      </c>
      <c r="B1232" s="29">
        <v>43257.597592592596</v>
      </c>
      <c r="C1232" s="6" t="s">
        <v>19</v>
      </c>
      <c r="D1232" s="6" t="s">
        <v>53</v>
      </c>
      <c r="E1232" s="7" t="s">
        <v>1266</v>
      </c>
      <c r="F1232" s="34">
        <v>1</v>
      </c>
      <c r="G1232" s="34">
        <v>4</v>
      </c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  <c r="BF1232" s="9"/>
    </row>
    <row r="1233" spans="1:58" s="13" customFormat="1" x14ac:dyDescent="0.2">
      <c r="A1233" s="7" t="s">
        <v>1302</v>
      </c>
      <c r="B1233" s="29">
        <v>43171.428472222222</v>
      </c>
      <c r="C1233" s="6" t="s">
        <v>19</v>
      </c>
      <c r="D1233" s="6" t="s">
        <v>108</v>
      </c>
      <c r="E1233" s="7" t="s">
        <v>1266</v>
      </c>
      <c r="F1233" s="34">
        <v>31</v>
      </c>
      <c r="G1233" s="34">
        <v>0</v>
      </c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  <c r="BF1233" s="9"/>
    </row>
    <row r="1234" spans="1:58" s="13" customFormat="1" x14ac:dyDescent="0.2">
      <c r="A1234" s="7" t="s">
        <v>1303</v>
      </c>
      <c r="B1234" s="29">
        <v>43171.643912037034</v>
      </c>
      <c r="C1234" s="6" t="s">
        <v>41</v>
      </c>
      <c r="D1234" s="6" t="s">
        <v>39</v>
      </c>
      <c r="E1234" s="7" t="s">
        <v>1266</v>
      </c>
      <c r="F1234" s="34">
        <v>0</v>
      </c>
      <c r="G1234" s="34">
        <v>5</v>
      </c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</row>
    <row r="1235" spans="1:58" s="13" customFormat="1" x14ac:dyDescent="0.2">
      <c r="A1235" s="7" t="s">
        <v>1304</v>
      </c>
      <c r="B1235" s="29">
        <v>43173.378020833334</v>
      </c>
      <c r="C1235" s="6" t="s">
        <v>41</v>
      </c>
      <c r="D1235" s="6" t="s">
        <v>125</v>
      </c>
      <c r="E1235" s="6" t="s">
        <v>164</v>
      </c>
      <c r="F1235" s="34">
        <v>0</v>
      </c>
      <c r="G1235" s="34">
        <v>6</v>
      </c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</row>
    <row r="1236" spans="1:58" s="13" customFormat="1" x14ac:dyDescent="0.2">
      <c r="A1236" s="7" t="s">
        <v>1305</v>
      </c>
      <c r="B1236" s="29">
        <v>43335.477106481485</v>
      </c>
      <c r="C1236" s="6" t="s">
        <v>41</v>
      </c>
      <c r="D1236" s="6" t="s">
        <v>55</v>
      </c>
      <c r="E1236" s="6" t="s">
        <v>164</v>
      </c>
      <c r="F1236" s="34">
        <v>18</v>
      </c>
      <c r="G1236" s="34">
        <v>3</v>
      </c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</row>
    <row r="1237" spans="1:58" s="13" customFormat="1" x14ac:dyDescent="0.2">
      <c r="A1237" s="7" t="s">
        <v>1306</v>
      </c>
      <c r="B1237" s="29">
        <v>43171.641875000001</v>
      </c>
      <c r="C1237" s="6" t="s">
        <v>41</v>
      </c>
      <c r="D1237" s="6" t="s">
        <v>55</v>
      </c>
      <c r="E1237" s="6" t="s">
        <v>164</v>
      </c>
      <c r="F1237" s="34">
        <v>1</v>
      </c>
      <c r="G1237" s="34">
        <v>4</v>
      </c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</row>
    <row r="1238" spans="1:58" s="13" customFormat="1" x14ac:dyDescent="0.2">
      <c r="A1238" s="7" t="s">
        <v>1307</v>
      </c>
      <c r="B1238" s="29">
        <v>43427.26053240741</v>
      </c>
      <c r="C1238" s="6" t="s">
        <v>19</v>
      </c>
      <c r="D1238" s="6" t="s">
        <v>70</v>
      </c>
      <c r="E1238" s="6" t="s">
        <v>164</v>
      </c>
      <c r="F1238" s="34">
        <v>3</v>
      </c>
      <c r="G1238" s="34">
        <v>0</v>
      </c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  <c r="BF1238" s="9"/>
    </row>
    <row r="1239" spans="1:58" s="13" customFormat="1" x14ac:dyDescent="0.2">
      <c r="A1239" s="7" t="s">
        <v>1308</v>
      </c>
      <c r="B1239" s="29">
        <v>43272.498935185184</v>
      </c>
      <c r="C1239" s="6" t="s">
        <v>19</v>
      </c>
      <c r="D1239" s="6" t="s">
        <v>24</v>
      </c>
      <c r="E1239" s="6" t="s">
        <v>164</v>
      </c>
      <c r="F1239" s="34">
        <v>3</v>
      </c>
      <c r="G1239" s="34">
        <v>4</v>
      </c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  <c r="BF1239" s="9"/>
    </row>
    <row r="1240" spans="1:58" s="13" customFormat="1" x14ac:dyDescent="0.2">
      <c r="A1240" s="43" t="s">
        <v>1309</v>
      </c>
      <c r="B1240" s="29">
        <v>43237.414236111108</v>
      </c>
      <c r="C1240" s="6" t="s">
        <v>19</v>
      </c>
      <c r="D1240" s="6" t="s">
        <v>111</v>
      </c>
      <c r="E1240" s="43" t="s">
        <v>1310</v>
      </c>
      <c r="F1240" s="34">
        <v>3</v>
      </c>
      <c r="G1240" s="34">
        <v>1</v>
      </c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  <c r="BF1240" s="9"/>
    </row>
    <row r="1241" spans="1:58" s="13" customFormat="1" x14ac:dyDescent="0.2">
      <c r="A1241" s="7" t="s">
        <v>1311</v>
      </c>
      <c r="B1241" s="29">
        <v>43224.425208333334</v>
      </c>
      <c r="C1241" s="6" t="s">
        <v>19</v>
      </c>
      <c r="D1241" s="6" t="s">
        <v>111</v>
      </c>
      <c r="E1241" s="7" t="s">
        <v>1266</v>
      </c>
      <c r="F1241" s="34">
        <v>1</v>
      </c>
      <c r="G1241" s="34">
        <v>3</v>
      </c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  <c r="BF1241" s="9"/>
    </row>
    <row r="1242" spans="1:58" s="13" customFormat="1" x14ac:dyDescent="0.2">
      <c r="A1242" s="7" t="s">
        <v>1312</v>
      </c>
      <c r="B1242" s="29">
        <v>43193.426319444443</v>
      </c>
      <c r="C1242" s="6" t="s">
        <v>66</v>
      </c>
      <c r="D1242" s="6" t="s">
        <v>49</v>
      </c>
      <c r="E1242" s="7" t="s">
        <v>1266</v>
      </c>
      <c r="F1242" s="34">
        <v>7</v>
      </c>
      <c r="G1242" s="34">
        <v>2</v>
      </c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  <c r="BF1242" s="9"/>
    </row>
    <row r="1243" spans="1:58" s="13" customFormat="1" x14ac:dyDescent="0.2">
      <c r="A1243" s="7" t="s">
        <v>1313</v>
      </c>
      <c r="B1243" s="29">
        <v>43983.398564814815</v>
      </c>
      <c r="C1243" s="6" t="s">
        <v>41</v>
      </c>
      <c r="D1243" s="6" t="s">
        <v>64</v>
      </c>
      <c r="E1243" s="6" t="s">
        <v>26</v>
      </c>
      <c r="F1243" s="34">
        <v>5</v>
      </c>
      <c r="G1243" s="34">
        <v>0</v>
      </c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  <c r="BF1243" s="9"/>
    </row>
    <row r="1244" spans="1:58" s="13" customFormat="1" x14ac:dyDescent="0.2">
      <c r="A1244" s="7" t="s">
        <v>1314</v>
      </c>
      <c r="B1244" s="29">
        <v>43676.500011574077</v>
      </c>
      <c r="C1244" s="6" t="s">
        <v>19</v>
      </c>
      <c r="D1244" s="6" t="s">
        <v>49</v>
      </c>
      <c r="E1244" s="6" t="s">
        <v>26</v>
      </c>
      <c r="F1244" s="34">
        <v>0</v>
      </c>
      <c r="G1244" s="34">
        <v>2</v>
      </c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  <c r="BF1244" s="9"/>
    </row>
    <row r="1245" spans="1:58" s="13" customFormat="1" x14ac:dyDescent="0.2">
      <c r="A1245" s="7" t="s">
        <v>1315</v>
      </c>
      <c r="B1245" s="29">
        <v>43172.561863425923</v>
      </c>
      <c r="C1245" s="6" t="s">
        <v>41</v>
      </c>
      <c r="D1245" s="6" t="s">
        <v>55</v>
      </c>
      <c r="E1245" s="7" t="s">
        <v>1266</v>
      </c>
      <c r="F1245" s="34">
        <v>27</v>
      </c>
      <c r="G1245" s="34">
        <v>1</v>
      </c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  <c r="BF1245" s="9"/>
    </row>
    <row r="1246" spans="1:58" s="13" customFormat="1" x14ac:dyDescent="0.2">
      <c r="A1246" s="7" t="s">
        <v>1316</v>
      </c>
      <c r="B1246" s="29">
        <v>43255.373124999998</v>
      </c>
      <c r="C1246" s="6" t="s">
        <v>41</v>
      </c>
      <c r="D1246" s="7" t="s">
        <v>43</v>
      </c>
      <c r="E1246" s="7" t="s">
        <v>21</v>
      </c>
      <c r="F1246" s="34">
        <v>1</v>
      </c>
      <c r="G1246" s="34">
        <v>3</v>
      </c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  <c r="BF1246" s="9"/>
    </row>
    <row r="1247" spans="1:58" s="13" customFormat="1" x14ac:dyDescent="0.2">
      <c r="A1247" s="7" t="s">
        <v>1317</v>
      </c>
      <c r="B1247" s="29">
        <v>43188.660046296296</v>
      </c>
      <c r="C1247" s="6" t="s">
        <v>19</v>
      </c>
      <c r="D1247" s="6" t="s">
        <v>24</v>
      </c>
      <c r="E1247" s="7" t="s">
        <v>1266</v>
      </c>
      <c r="F1247" s="34">
        <v>38</v>
      </c>
      <c r="G1247" s="34">
        <v>0</v>
      </c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  <c r="BF1247" s="9"/>
    </row>
    <row r="1248" spans="1:58" s="13" customFormat="1" x14ac:dyDescent="0.2">
      <c r="A1248" s="7" t="s">
        <v>1318</v>
      </c>
      <c r="B1248" s="29">
        <v>44326</v>
      </c>
      <c r="C1248" s="6" t="s">
        <v>19</v>
      </c>
      <c r="D1248" s="6" t="s">
        <v>37</v>
      </c>
      <c r="E1248" s="7" t="s">
        <v>47</v>
      </c>
      <c r="F1248" s="34">
        <v>0</v>
      </c>
      <c r="G1248" s="34">
        <v>0</v>
      </c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</row>
    <row r="1249" spans="1:58" s="13" customFormat="1" x14ac:dyDescent="0.2">
      <c r="A1249" s="7" t="s">
        <v>1319</v>
      </c>
      <c r="B1249" s="29">
        <v>43186.405752314815</v>
      </c>
      <c r="C1249" s="6" t="s">
        <v>19</v>
      </c>
      <c r="D1249" s="6" t="s">
        <v>49</v>
      </c>
      <c r="E1249" s="7" t="s">
        <v>1266</v>
      </c>
      <c r="F1249" s="34">
        <v>4</v>
      </c>
      <c r="G1249" s="34">
        <v>2</v>
      </c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  <c r="BF1249" s="9"/>
    </row>
    <row r="1250" spans="1:58" s="13" customFormat="1" ht="23.25" customHeight="1" x14ac:dyDescent="0.2">
      <c r="A1250" s="7" t="s">
        <v>1320</v>
      </c>
      <c r="B1250" s="29">
        <v>43171.377106481479</v>
      </c>
      <c r="C1250" s="6" t="s">
        <v>19</v>
      </c>
      <c r="D1250" s="6" t="s">
        <v>46</v>
      </c>
      <c r="E1250" s="7" t="s">
        <v>1266</v>
      </c>
      <c r="F1250" s="34">
        <v>0</v>
      </c>
      <c r="G1250" s="34">
        <v>6</v>
      </c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  <c r="BF1250" s="9"/>
    </row>
    <row r="1251" spans="1:58" s="13" customFormat="1" ht="22.5" customHeight="1" x14ac:dyDescent="0.2">
      <c r="A1251" s="7" t="s">
        <v>1321</v>
      </c>
      <c r="B1251" s="29">
        <v>43727.623981481483</v>
      </c>
      <c r="C1251" s="6" t="s">
        <v>19</v>
      </c>
      <c r="D1251" s="6" t="s">
        <v>33</v>
      </c>
      <c r="E1251" s="6" t="s">
        <v>29</v>
      </c>
      <c r="F1251" s="34">
        <v>6</v>
      </c>
      <c r="G1251" s="34">
        <v>0</v>
      </c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  <c r="BF1251" s="9"/>
    </row>
    <row r="1252" spans="1:58" s="13" customFormat="1" x14ac:dyDescent="0.2">
      <c r="A1252" s="43" t="s">
        <v>1322</v>
      </c>
      <c r="B1252" s="29">
        <v>43171.384641203702</v>
      </c>
      <c r="C1252" s="6" t="s">
        <v>122</v>
      </c>
      <c r="D1252" s="6" t="s">
        <v>20</v>
      </c>
      <c r="E1252" s="43" t="s">
        <v>93</v>
      </c>
      <c r="F1252" s="34">
        <v>2</v>
      </c>
      <c r="G1252" s="34">
        <v>2</v>
      </c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  <c r="BF1252" s="9"/>
    </row>
    <row r="1253" spans="1:58" s="13" customFormat="1" x14ac:dyDescent="0.2">
      <c r="A1253" s="7" t="s">
        <v>1323</v>
      </c>
      <c r="B1253" s="29">
        <v>43175.356261574074</v>
      </c>
      <c r="C1253" s="6" t="s">
        <v>36</v>
      </c>
      <c r="D1253" s="6" t="s">
        <v>37</v>
      </c>
      <c r="E1253" s="7" t="s">
        <v>1266</v>
      </c>
      <c r="F1253" s="34">
        <v>0</v>
      </c>
      <c r="G1253" s="34">
        <v>5</v>
      </c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  <c r="BF1253" s="9"/>
    </row>
    <row r="1254" spans="1:58" s="13" customFormat="1" x14ac:dyDescent="0.2">
      <c r="A1254" s="7" t="s">
        <v>1324</v>
      </c>
      <c r="B1254" s="29">
        <v>43265.522337962961</v>
      </c>
      <c r="C1254" s="6" t="s">
        <v>19</v>
      </c>
      <c r="D1254" s="6" t="s">
        <v>33</v>
      </c>
      <c r="E1254" s="6" t="s">
        <v>164</v>
      </c>
      <c r="F1254" s="34">
        <v>1</v>
      </c>
      <c r="G1254" s="34">
        <v>4</v>
      </c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  <c r="BF1254" s="9"/>
    </row>
    <row r="1255" spans="1:58" s="13" customFormat="1" x14ac:dyDescent="0.2">
      <c r="A1255" s="7" t="s">
        <v>1325</v>
      </c>
      <c r="B1255" s="29">
        <v>43231.446747685186</v>
      </c>
      <c r="C1255" s="6" t="s">
        <v>19</v>
      </c>
      <c r="D1255" s="6" t="s">
        <v>210</v>
      </c>
      <c r="E1255" s="7" t="s">
        <v>1266</v>
      </c>
      <c r="F1255" s="34">
        <v>0</v>
      </c>
      <c r="G1255" s="34">
        <v>3</v>
      </c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  <c r="BF1255" s="9"/>
    </row>
    <row r="1256" spans="1:58" s="13" customFormat="1" x14ac:dyDescent="0.2">
      <c r="A1256" s="7" t="s">
        <v>1326</v>
      </c>
      <c r="B1256" s="29">
        <v>43181.645983796298</v>
      </c>
      <c r="C1256" s="6" t="s">
        <v>282</v>
      </c>
      <c r="D1256" s="6" t="s">
        <v>24</v>
      </c>
      <c r="E1256" s="7" t="s">
        <v>1266</v>
      </c>
      <c r="F1256" s="34">
        <v>0</v>
      </c>
      <c r="G1256" s="34">
        <v>5</v>
      </c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  <c r="BF1256" s="9"/>
    </row>
    <row r="1257" spans="1:58" s="13" customFormat="1" x14ac:dyDescent="0.2">
      <c r="A1257" s="7" t="s">
        <v>1327</v>
      </c>
      <c r="B1257" s="29">
        <v>43228.685347222221</v>
      </c>
      <c r="C1257" s="6" t="s">
        <v>41</v>
      </c>
      <c r="D1257" s="6" t="s">
        <v>141</v>
      </c>
      <c r="E1257" s="7" t="s">
        <v>1266</v>
      </c>
      <c r="F1257" s="34">
        <v>5</v>
      </c>
      <c r="G1257" s="34">
        <v>4</v>
      </c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  <c r="BF1257" s="9"/>
    </row>
    <row r="1258" spans="1:58" s="13" customFormat="1" x14ac:dyDescent="0.2">
      <c r="A1258" s="7" t="s">
        <v>1328</v>
      </c>
      <c r="B1258" s="29">
        <v>43552.452141203707</v>
      </c>
      <c r="C1258" s="6" t="s">
        <v>19</v>
      </c>
      <c r="D1258" s="6" t="s">
        <v>24</v>
      </c>
      <c r="E1258" s="6" t="s">
        <v>21</v>
      </c>
      <c r="F1258" s="34">
        <v>1</v>
      </c>
      <c r="G1258" s="34">
        <v>2</v>
      </c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  <c r="BF1258" s="9"/>
    </row>
    <row r="1259" spans="1:58" s="13" customFormat="1" x14ac:dyDescent="0.2">
      <c r="A1259" s="33" t="s">
        <v>1329</v>
      </c>
      <c r="B1259" s="29">
        <v>43174.601064814815</v>
      </c>
      <c r="C1259" s="6" t="s">
        <v>19</v>
      </c>
      <c r="D1259" s="6" t="s">
        <v>111</v>
      </c>
      <c r="E1259" s="43" t="s">
        <v>1310</v>
      </c>
      <c r="F1259" s="34">
        <v>17</v>
      </c>
      <c r="G1259" s="34">
        <v>0</v>
      </c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  <c r="BF1259" s="9"/>
    </row>
    <row r="1260" spans="1:58" s="13" customFormat="1" x14ac:dyDescent="0.2">
      <c r="A1260" s="7" t="s">
        <v>1330</v>
      </c>
      <c r="B1260" s="29">
        <v>43171.437719907408</v>
      </c>
      <c r="C1260" s="6" t="s">
        <v>19</v>
      </c>
      <c r="D1260" s="6" t="s">
        <v>210</v>
      </c>
      <c r="E1260" s="7" t="s">
        <v>1266</v>
      </c>
      <c r="F1260" s="34">
        <v>9</v>
      </c>
      <c r="G1260" s="34">
        <v>1</v>
      </c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</row>
    <row r="1261" spans="1:58" s="13" customFormat="1" x14ac:dyDescent="0.2">
      <c r="A1261" s="7" t="s">
        <v>1331</v>
      </c>
      <c r="B1261" s="29">
        <v>43280</v>
      </c>
      <c r="C1261" s="6" t="s">
        <v>41</v>
      </c>
      <c r="D1261" s="6" t="s">
        <v>55</v>
      </c>
      <c r="E1261" s="6" t="s">
        <v>21</v>
      </c>
      <c r="F1261" s="34">
        <v>9</v>
      </c>
      <c r="G1261" s="34">
        <v>1</v>
      </c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</row>
    <row r="1262" spans="1:58" s="13" customFormat="1" x14ac:dyDescent="0.2">
      <c r="A1262" s="7" t="s">
        <v>1332</v>
      </c>
      <c r="B1262" s="29">
        <v>43243.77815972222</v>
      </c>
      <c r="C1262" s="6" t="s">
        <v>36</v>
      </c>
      <c r="D1262" s="6" t="s">
        <v>53</v>
      </c>
      <c r="E1262" s="7" t="s">
        <v>1266</v>
      </c>
      <c r="F1262" s="34">
        <v>5</v>
      </c>
      <c r="G1262" s="34">
        <v>3</v>
      </c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</row>
    <row r="1263" spans="1:58" s="13" customFormat="1" x14ac:dyDescent="0.2">
      <c r="A1263" s="7" t="s">
        <v>1333</v>
      </c>
      <c r="B1263" s="29">
        <v>43182.425694444442</v>
      </c>
      <c r="C1263" s="6" t="s">
        <v>19</v>
      </c>
      <c r="D1263" s="6" t="s">
        <v>58</v>
      </c>
      <c r="E1263" s="7" t="s">
        <v>1266</v>
      </c>
      <c r="F1263" s="34">
        <v>1</v>
      </c>
      <c r="G1263" s="34">
        <v>4</v>
      </c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  <c r="BF1263" s="9"/>
    </row>
    <row r="1264" spans="1:58" s="13" customFormat="1" x14ac:dyDescent="0.2">
      <c r="A1264" s="7" t="s">
        <v>1334</v>
      </c>
      <c r="B1264" s="29">
        <v>43195.539293981485</v>
      </c>
      <c r="C1264" s="6" t="s">
        <v>19</v>
      </c>
      <c r="D1264" s="7" t="s">
        <v>79</v>
      </c>
      <c r="E1264" s="7" t="s">
        <v>1266</v>
      </c>
      <c r="F1264" s="34">
        <v>5</v>
      </c>
      <c r="G1264" s="34">
        <v>4</v>
      </c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  <c r="BF1264" s="9"/>
    </row>
    <row r="1265" spans="1:58" s="13" customFormat="1" x14ac:dyDescent="0.2">
      <c r="A1265" s="7" t="s">
        <v>1335</v>
      </c>
      <c r="B1265" s="29">
        <v>43199.631342592591</v>
      </c>
      <c r="C1265" s="6" t="s">
        <v>19</v>
      </c>
      <c r="D1265" s="6" t="s">
        <v>125</v>
      </c>
      <c r="E1265" s="7" t="s">
        <v>1266</v>
      </c>
      <c r="F1265" s="34">
        <v>12</v>
      </c>
      <c r="G1265" s="34">
        <v>1</v>
      </c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  <c r="BF1265" s="9"/>
    </row>
    <row r="1266" spans="1:58" s="13" customFormat="1" x14ac:dyDescent="0.2">
      <c r="A1266" s="7" t="s">
        <v>1336</v>
      </c>
      <c r="B1266" s="29">
        <v>43213.75613425926</v>
      </c>
      <c r="C1266" s="6" t="s">
        <v>19</v>
      </c>
      <c r="D1266" s="6" t="s">
        <v>24</v>
      </c>
      <c r="E1266" s="7" t="s">
        <v>1266</v>
      </c>
      <c r="F1266" s="34">
        <v>35</v>
      </c>
      <c r="G1266" s="34">
        <v>0</v>
      </c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  <c r="BF1266" s="9"/>
    </row>
    <row r="1267" spans="1:58" s="13" customFormat="1" x14ac:dyDescent="0.2">
      <c r="A1267" s="7" t="s">
        <v>1337</v>
      </c>
      <c r="B1267" s="29">
        <v>43171.388113425928</v>
      </c>
      <c r="C1267" s="6" t="s">
        <v>19</v>
      </c>
      <c r="D1267" s="6" t="s">
        <v>111</v>
      </c>
      <c r="E1267" s="7" t="s">
        <v>1266</v>
      </c>
      <c r="F1267" s="34">
        <v>0</v>
      </c>
      <c r="G1267" s="34">
        <v>4</v>
      </c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  <c r="BF1267" s="9"/>
    </row>
    <row r="1268" spans="1:58" s="13" customFormat="1" x14ac:dyDescent="0.2">
      <c r="A1268" s="7" t="s">
        <v>1338</v>
      </c>
      <c r="B1268" s="29">
        <v>43235.644050925926</v>
      </c>
      <c r="C1268" s="6" t="s">
        <v>41</v>
      </c>
      <c r="D1268" s="7" t="s">
        <v>43</v>
      </c>
      <c r="E1268" s="7" t="s">
        <v>1266</v>
      </c>
      <c r="F1268" s="34">
        <v>36</v>
      </c>
      <c r="G1268" s="34">
        <v>4</v>
      </c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  <c r="BF1268" s="9"/>
    </row>
    <row r="1269" spans="1:58" s="13" customFormat="1" x14ac:dyDescent="0.2">
      <c r="A1269" s="7" t="s">
        <v>1339</v>
      </c>
      <c r="B1269" s="29">
        <v>43420.332951388889</v>
      </c>
      <c r="C1269" s="6" t="s">
        <v>19</v>
      </c>
      <c r="D1269" s="6" t="s">
        <v>49</v>
      </c>
      <c r="E1269" s="6" t="s">
        <v>164</v>
      </c>
      <c r="F1269" s="34">
        <v>2</v>
      </c>
      <c r="G1269" s="34">
        <v>2</v>
      </c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  <c r="BF1269" s="9"/>
    </row>
    <row r="1270" spans="1:58" s="13" customFormat="1" x14ac:dyDescent="0.2">
      <c r="A1270" s="7" t="s">
        <v>1340</v>
      </c>
      <c r="B1270" s="29">
        <v>43172.382280092592</v>
      </c>
      <c r="C1270" s="6" t="s">
        <v>19</v>
      </c>
      <c r="D1270" s="6" t="s">
        <v>67</v>
      </c>
      <c r="E1270" s="7" t="s">
        <v>1266</v>
      </c>
      <c r="F1270" s="34">
        <v>0</v>
      </c>
      <c r="G1270" s="34">
        <v>6</v>
      </c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  <c r="BF1270" s="9"/>
    </row>
    <row r="1271" spans="1:58" s="13" customFormat="1" x14ac:dyDescent="0.2">
      <c r="A1271" s="7" t="s">
        <v>1341</v>
      </c>
      <c r="B1271" s="29">
        <v>43185.619722222225</v>
      </c>
      <c r="C1271" s="6" t="s">
        <v>41</v>
      </c>
      <c r="D1271" s="6" t="s">
        <v>20</v>
      </c>
      <c r="E1271" s="7" t="s">
        <v>1266</v>
      </c>
      <c r="F1271" s="34">
        <v>0</v>
      </c>
      <c r="G1271" s="34">
        <v>6</v>
      </c>
      <c r="H1271" s="14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  <c r="BF1271" s="9"/>
    </row>
    <row r="1272" spans="1:58" s="13" customFormat="1" x14ac:dyDescent="0.2">
      <c r="A1272" s="7" t="s">
        <v>1342</v>
      </c>
      <c r="B1272" s="29">
        <v>43196.397557870368</v>
      </c>
      <c r="C1272" s="6" t="s">
        <v>36</v>
      </c>
      <c r="D1272" s="6" t="s">
        <v>28</v>
      </c>
      <c r="E1272" s="7" t="s">
        <v>1266</v>
      </c>
      <c r="F1272" s="34">
        <v>10</v>
      </c>
      <c r="G1272" s="34">
        <v>4</v>
      </c>
      <c r="H1272" s="14"/>
      <c r="I1272" s="14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  <c r="BF1272" s="9"/>
    </row>
    <row r="1273" spans="1:58" s="13" customFormat="1" x14ac:dyDescent="0.2">
      <c r="A1273" s="7" t="s">
        <v>1343</v>
      </c>
      <c r="B1273" s="29">
        <v>43171</v>
      </c>
      <c r="C1273" s="6" t="s">
        <v>41</v>
      </c>
      <c r="D1273" s="6" t="s">
        <v>58</v>
      </c>
      <c r="E1273" s="7" t="s">
        <v>1266</v>
      </c>
      <c r="F1273" s="34">
        <v>29</v>
      </c>
      <c r="G1273" s="34">
        <v>0</v>
      </c>
      <c r="H1273" s="14"/>
      <c r="I1273" s="14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  <c r="BF1273" s="9"/>
    </row>
    <row r="1274" spans="1:58" s="15" customFormat="1" x14ac:dyDescent="0.2">
      <c r="A1274" s="7" t="s">
        <v>1344</v>
      </c>
      <c r="B1274" s="29">
        <v>43583</v>
      </c>
      <c r="C1274" s="6" t="s">
        <v>19</v>
      </c>
      <c r="D1274" s="6" t="s">
        <v>24</v>
      </c>
      <c r="E1274" s="6" t="s">
        <v>21</v>
      </c>
      <c r="F1274" s="34">
        <v>1</v>
      </c>
      <c r="G1274" s="34">
        <v>3</v>
      </c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</row>
    <row r="1275" spans="1:58" s="15" customFormat="1" x14ac:dyDescent="0.2">
      <c r="A1275" s="7" t="s">
        <v>1345</v>
      </c>
      <c r="B1275" s="29">
        <v>43172.601261574076</v>
      </c>
      <c r="C1275" s="6" t="s">
        <v>41</v>
      </c>
      <c r="D1275" s="6" t="s">
        <v>58</v>
      </c>
      <c r="E1275" s="7" t="s">
        <v>1266</v>
      </c>
      <c r="F1275" s="34">
        <v>169</v>
      </c>
      <c r="G1275" s="34">
        <v>0</v>
      </c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</row>
    <row r="1276" spans="1:58" s="15" customFormat="1" x14ac:dyDescent="0.2">
      <c r="A1276" s="7" t="s">
        <v>1346</v>
      </c>
      <c r="B1276" s="29">
        <v>43220.60974537037</v>
      </c>
      <c r="C1276" s="6" t="s">
        <v>19</v>
      </c>
      <c r="D1276" s="6" t="s">
        <v>33</v>
      </c>
      <c r="E1276" s="7" t="s">
        <v>1266</v>
      </c>
      <c r="F1276" s="34">
        <v>0</v>
      </c>
      <c r="G1276" s="34">
        <v>6</v>
      </c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</row>
    <row r="1277" spans="1:58" s="15" customFormat="1" x14ac:dyDescent="0.2">
      <c r="A1277" s="7" t="s">
        <v>1347</v>
      </c>
      <c r="B1277" s="29">
        <v>44211</v>
      </c>
      <c r="C1277" s="6" t="s">
        <v>19</v>
      </c>
      <c r="D1277" s="6" t="s">
        <v>24</v>
      </c>
      <c r="E1277" s="7" t="s">
        <v>47</v>
      </c>
      <c r="F1277" s="34">
        <v>0</v>
      </c>
      <c r="G1277" s="34">
        <v>0</v>
      </c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</row>
    <row r="1278" spans="1:58" s="15" customFormat="1" x14ac:dyDescent="0.2">
      <c r="A1278" s="7" t="s">
        <v>1348</v>
      </c>
      <c r="B1278" s="29">
        <v>43196.408564814818</v>
      </c>
      <c r="C1278" s="6" t="s">
        <v>19</v>
      </c>
      <c r="D1278" s="6" t="s">
        <v>46</v>
      </c>
      <c r="E1278" s="7" t="s">
        <v>1266</v>
      </c>
      <c r="F1278" s="34">
        <v>0</v>
      </c>
      <c r="G1278" s="34">
        <v>6</v>
      </c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</row>
    <row r="1279" spans="1:58" s="15" customFormat="1" x14ac:dyDescent="0.2">
      <c r="A1279" s="7" t="s">
        <v>1349</v>
      </c>
      <c r="B1279" s="29">
        <v>43171.665358796294</v>
      </c>
      <c r="C1279" s="6" t="s">
        <v>41</v>
      </c>
      <c r="D1279" s="6" t="s">
        <v>20</v>
      </c>
      <c r="E1279" s="7" t="s">
        <v>1266</v>
      </c>
      <c r="F1279" s="34">
        <v>4</v>
      </c>
      <c r="G1279" s="34">
        <v>2</v>
      </c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</row>
    <row r="1280" spans="1:58" s="15" customFormat="1" x14ac:dyDescent="0.2">
      <c r="A1280" s="7" t="s">
        <v>1350</v>
      </c>
      <c r="B1280" s="29">
        <v>43210.326643518521</v>
      </c>
      <c r="C1280" s="6" t="s">
        <v>41</v>
      </c>
      <c r="D1280" s="6" t="s">
        <v>20</v>
      </c>
      <c r="E1280" s="7" t="s">
        <v>1266</v>
      </c>
      <c r="F1280" s="34">
        <v>0</v>
      </c>
      <c r="G1280" s="34">
        <v>6</v>
      </c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</row>
    <row r="1281" spans="1:58" s="15" customFormat="1" x14ac:dyDescent="0.2">
      <c r="A1281" s="7" t="s">
        <v>1351</v>
      </c>
      <c r="B1281" s="29">
        <v>43171.704826388886</v>
      </c>
      <c r="C1281" s="6" t="s">
        <v>41</v>
      </c>
      <c r="D1281" s="6" t="s">
        <v>20</v>
      </c>
      <c r="E1281" s="7" t="s">
        <v>1266</v>
      </c>
      <c r="F1281" s="34">
        <v>4</v>
      </c>
      <c r="G1281" s="34">
        <v>2</v>
      </c>
      <c r="H1281" s="9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</row>
    <row r="1282" spans="1:58" s="15" customFormat="1" x14ac:dyDescent="0.2">
      <c r="A1282" s="7" t="s">
        <v>1352</v>
      </c>
      <c r="B1282" s="29">
        <v>43173.625289351854</v>
      </c>
      <c r="C1282" s="6" t="s">
        <v>36</v>
      </c>
      <c r="D1282" s="6" t="s">
        <v>20</v>
      </c>
      <c r="E1282" s="7" t="s">
        <v>1266</v>
      </c>
      <c r="F1282" s="34">
        <v>19</v>
      </c>
      <c r="G1282" s="34">
        <v>0</v>
      </c>
      <c r="H1282" s="14"/>
      <c r="I1282" s="9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</row>
    <row r="1283" spans="1:58" s="15" customFormat="1" x14ac:dyDescent="0.2">
      <c r="A1283" s="7" t="s">
        <v>1353</v>
      </c>
      <c r="B1283" s="29">
        <v>43179.469594907408</v>
      </c>
      <c r="C1283" s="6" t="s">
        <v>19</v>
      </c>
      <c r="D1283" s="6" t="s">
        <v>46</v>
      </c>
      <c r="E1283" s="7" t="s">
        <v>1266</v>
      </c>
      <c r="F1283" s="34">
        <v>3</v>
      </c>
      <c r="G1283" s="34">
        <v>4</v>
      </c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</row>
    <row r="1284" spans="1:58" s="13" customFormat="1" ht="15.75" x14ac:dyDescent="0.2">
      <c r="A1284" s="7"/>
      <c r="B1284" s="29"/>
      <c r="C1284" s="6"/>
      <c r="D1284" s="6"/>
      <c r="E1284" s="1" t="s">
        <v>1361</v>
      </c>
      <c r="F1284" s="37">
        <f t="shared" ref="F1284:G1284" si="0">SUM(F2:F1283)</f>
        <v>12795</v>
      </c>
      <c r="G1284" s="37">
        <f t="shared" si="0"/>
        <v>3494</v>
      </c>
      <c r="H1284" s="9"/>
      <c r="I1284" s="14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  <c r="BF1284" s="9"/>
    </row>
    <row r="1285" spans="1:58" s="15" customFormat="1" x14ac:dyDescent="0.2">
      <c r="A1285" s="7"/>
      <c r="B1285" s="29"/>
      <c r="C1285" s="6"/>
      <c r="D1285" s="6"/>
      <c r="E1285" s="33"/>
      <c r="F1285" s="34"/>
      <c r="G1285" s="34"/>
      <c r="H1285" s="14"/>
      <c r="I1285" s="9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</row>
    <row r="1286" spans="1:58" s="15" customFormat="1" ht="31.5" x14ac:dyDescent="0.2">
      <c r="A1286" s="1" t="s">
        <v>1354</v>
      </c>
      <c r="B1286" s="29"/>
      <c r="C1286" s="6"/>
      <c r="D1286" s="6"/>
      <c r="E1286" s="2" t="s">
        <v>4</v>
      </c>
      <c r="F1286" s="3" t="s">
        <v>5</v>
      </c>
      <c r="G1286" s="3" t="s">
        <v>6</v>
      </c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</row>
    <row r="1287" spans="1:58" s="13" customFormat="1" x14ac:dyDescent="0.2">
      <c r="A1287" s="48" t="s">
        <v>1364</v>
      </c>
      <c r="B1287" s="32">
        <v>44295.520057870373</v>
      </c>
      <c r="C1287" s="48" t="s">
        <v>1355</v>
      </c>
      <c r="D1287" s="6"/>
      <c r="E1287" s="6" t="s">
        <v>1362</v>
      </c>
      <c r="F1287" s="34">
        <v>0</v>
      </c>
      <c r="G1287" s="34">
        <v>3</v>
      </c>
      <c r="H1287" s="14"/>
      <c r="I1287" s="14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</row>
    <row r="1288" spans="1:58" s="15" customFormat="1" x14ac:dyDescent="0.2">
      <c r="A1288" s="48" t="s">
        <v>1356</v>
      </c>
      <c r="B1288" s="32">
        <v>43222.47146990741</v>
      </c>
      <c r="C1288" s="48" t="s">
        <v>1355</v>
      </c>
      <c r="D1288" s="6"/>
      <c r="E1288" s="6" t="s">
        <v>1362</v>
      </c>
      <c r="F1288" s="34">
        <v>0</v>
      </c>
      <c r="G1288" s="34">
        <v>0</v>
      </c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</row>
    <row r="1289" spans="1:58" s="28" customFormat="1" x14ac:dyDescent="0.2">
      <c r="A1289" s="48" t="s">
        <v>1357</v>
      </c>
      <c r="B1289" s="32">
        <v>43299.523587962962</v>
      </c>
      <c r="C1289" s="48" t="s">
        <v>1355</v>
      </c>
      <c r="D1289" s="6"/>
      <c r="E1289" s="6" t="s">
        <v>1362</v>
      </c>
      <c r="F1289" s="34">
        <v>3</v>
      </c>
      <c r="G1289" s="34">
        <v>0</v>
      </c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  <c r="BF1289" s="9"/>
    </row>
    <row r="1290" spans="1:58" s="28" customFormat="1" x14ac:dyDescent="0.2">
      <c r="A1290" s="48" t="s">
        <v>1366</v>
      </c>
      <c r="B1290" s="32">
        <v>43833.417488425926</v>
      </c>
      <c r="C1290" s="48" t="s">
        <v>1355</v>
      </c>
      <c r="D1290" s="6"/>
      <c r="E1290" s="6" t="s">
        <v>1362</v>
      </c>
      <c r="F1290" s="34">
        <v>8</v>
      </c>
      <c r="G1290" s="34">
        <v>1</v>
      </c>
      <c r="H1290" s="9"/>
      <c r="I1290" s="14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  <c r="BF1290" s="9"/>
    </row>
    <row r="1291" spans="1:58" s="28" customFormat="1" x14ac:dyDescent="0.2">
      <c r="A1291" s="48" t="s">
        <v>1358</v>
      </c>
      <c r="B1291" s="32">
        <v>44335.686238425929</v>
      </c>
      <c r="C1291" s="48" t="s">
        <v>1355</v>
      </c>
      <c r="D1291" s="6"/>
      <c r="E1291" s="6" t="s">
        <v>1362</v>
      </c>
      <c r="F1291" s="34">
        <v>0</v>
      </c>
      <c r="G1291" s="34">
        <v>0</v>
      </c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  <c r="BF1291" s="9"/>
    </row>
    <row r="1292" spans="1:58" s="24" customFormat="1" x14ac:dyDescent="0.2">
      <c r="A1292" s="48" t="s">
        <v>1359</v>
      </c>
      <c r="B1292" s="32">
        <v>43213.383159722223</v>
      </c>
      <c r="C1292" s="48" t="s">
        <v>1355</v>
      </c>
      <c r="D1292" s="6"/>
      <c r="E1292" s="6" t="s">
        <v>1362</v>
      </c>
      <c r="F1292" s="34">
        <v>44</v>
      </c>
      <c r="G1292" s="34">
        <v>0</v>
      </c>
      <c r="H1292" s="9"/>
      <c r="I1292" s="9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</row>
    <row r="1293" spans="1:58" s="28" customFormat="1" ht="15.75" x14ac:dyDescent="0.2">
      <c r="A1293" s="7"/>
      <c r="B1293" s="29"/>
      <c r="C1293" s="6"/>
      <c r="D1293" s="6"/>
      <c r="E1293" s="38" t="s">
        <v>1361</v>
      </c>
      <c r="F1293" s="37">
        <f>SUM(F1287:F1292)</f>
        <v>55</v>
      </c>
      <c r="G1293" s="37">
        <f>SUM(G1287:G1292)</f>
        <v>4</v>
      </c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  <c r="BF1293" s="9"/>
    </row>
    <row r="1294" spans="1:58" s="28" customFormat="1" ht="15.75" x14ac:dyDescent="0.2">
      <c r="A1294" s="7"/>
      <c r="B1294" s="29"/>
      <c r="C1294" s="6"/>
      <c r="D1294" s="6"/>
      <c r="E1294" s="7"/>
      <c r="F1294" s="37"/>
      <c r="G1294" s="37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  <c r="BF1294" s="9"/>
    </row>
    <row r="1295" spans="1:58" s="28" customFormat="1" ht="15.75" x14ac:dyDescent="0.2">
      <c r="A1295" s="7" t="s">
        <v>1365</v>
      </c>
      <c r="B1295" s="29"/>
      <c r="C1295" s="6"/>
      <c r="D1295" s="6"/>
      <c r="E1295" s="7" t="s">
        <v>1363</v>
      </c>
      <c r="F1295" s="37">
        <f>SUM(F1284+F1293)</f>
        <v>12850</v>
      </c>
      <c r="G1295" s="37">
        <f>SUM(G1284+G1293)</f>
        <v>3498</v>
      </c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  <c r="BF1295" s="9"/>
    </row>
    <row r="1296" spans="1:58" x14ac:dyDescent="0.2">
      <c r="A1296" s="21"/>
      <c r="B1296" s="19"/>
      <c r="C1296" s="20"/>
      <c r="D1296" s="20"/>
      <c r="E1296" s="21"/>
      <c r="F1296" s="22"/>
      <c r="G1296" s="22"/>
    </row>
    <row r="1297" spans="1:58" s="13" customFormat="1" x14ac:dyDescent="0.2">
      <c r="A1297" s="21"/>
      <c r="B1297" s="19"/>
      <c r="C1297" s="20"/>
      <c r="D1297" s="20"/>
      <c r="E1297" s="21"/>
      <c r="F1297" s="22"/>
      <c r="G1297" s="22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  <c r="BF1297" s="9"/>
    </row>
    <row r="1298" spans="1:58" s="13" customFormat="1" x14ac:dyDescent="0.2">
      <c r="A1298" s="21"/>
      <c r="B1298" s="19"/>
      <c r="C1298" s="20"/>
      <c r="D1298" s="20"/>
      <c r="E1298" s="21"/>
      <c r="F1298" s="22"/>
      <c r="G1298" s="22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</row>
    <row r="1299" spans="1:58" s="13" customFormat="1" x14ac:dyDescent="0.2">
      <c r="A1299" s="21"/>
      <c r="B1299" s="19"/>
      <c r="C1299" s="20"/>
      <c r="D1299" s="20"/>
      <c r="E1299" s="21"/>
      <c r="F1299" s="22"/>
      <c r="G1299" s="22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</row>
    <row r="1300" spans="1:58" s="13" customFormat="1" x14ac:dyDescent="0.2">
      <c r="A1300" s="21"/>
      <c r="B1300" s="19"/>
      <c r="C1300" s="20"/>
      <c r="D1300" s="20"/>
      <c r="E1300" s="21"/>
      <c r="F1300" s="22"/>
      <c r="G1300" s="22"/>
      <c r="H1300" s="16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  <c r="BF1300" s="9"/>
    </row>
    <row r="1301" spans="1:58" x14ac:dyDescent="0.2">
      <c r="A1301" s="21"/>
      <c r="B1301" s="19"/>
      <c r="C1301" s="20"/>
      <c r="D1301" s="20"/>
      <c r="E1301" s="21"/>
      <c r="F1301" s="22"/>
      <c r="G1301" s="22"/>
      <c r="I1301" s="16"/>
    </row>
    <row r="1302" spans="1:58" x14ac:dyDescent="0.2">
      <c r="A1302" s="21"/>
      <c r="B1302" s="19"/>
      <c r="C1302" s="20"/>
      <c r="D1302" s="20"/>
      <c r="E1302" s="21"/>
      <c r="F1302" s="22"/>
      <c r="G1302" s="22"/>
    </row>
    <row r="1303" spans="1:58" s="25" customFormat="1" x14ac:dyDescent="0.2">
      <c r="A1303" s="21"/>
      <c r="B1303" s="19"/>
      <c r="C1303" s="20"/>
      <c r="D1303" s="20"/>
      <c r="E1303" s="21"/>
      <c r="F1303" s="22"/>
      <c r="G1303" s="22"/>
      <c r="H1303" s="9"/>
      <c r="I1303" s="9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</row>
    <row r="1304" spans="1:58" x14ac:dyDescent="0.2">
      <c r="A1304" s="21"/>
      <c r="B1304" s="19"/>
      <c r="C1304" s="20"/>
      <c r="D1304" s="20"/>
      <c r="E1304" s="21"/>
      <c r="F1304" s="22"/>
      <c r="G1304" s="22"/>
    </row>
    <row r="1305" spans="1:58" s="13" customFormat="1" x14ac:dyDescent="0.2">
      <c r="A1305" s="21"/>
      <c r="B1305" s="19"/>
      <c r="C1305" s="20"/>
      <c r="D1305" s="20"/>
      <c r="E1305" s="20"/>
      <c r="F1305" s="22"/>
      <c r="G1305" s="22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</row>
    <row r="1306" spans="1:58" s="13" customFormat="1" x14ac:dyDescent="0.2">
      <c r="A1306" s="21"/>
      <c r="B1306" s="19"/>
      <c r="C1306" s="20"/>
      <c r="D1306" s="20"/>
      <c r="E1306" s="21"/>
      <c r="F1306" s="22"/>
      <c r="G1306" s="22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  <c r="BF1306" s="9"/>
    </row>
    <row r="1307" spans="1:58" s="13" customFormat="1" x14ac:dyDescent="0.2">
      <c r="A1307" s="21"/>
      <c r="B1307" s="19"/>
      <c r="C1307" s="20"/>
      <c r="D1307" s="20"/>
      <c r="E1307" s="21"/>
      <c r="F1307" s="22"/>
      <c r="G1307" s="22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</row>
    <row r="1308" spans="1:58" s="13" customFormat="1" x14ac:dyDescent="0.2">
      <c r="A1308" s="21"/>
      <c r="B1308" s="19"/>
      <c r="C1308" s="20"/>
      <c r="D1308" s="20"/>
      <c r="E1308" s="21"/>
      <c r="F1308" s="22"/>
      <c r="G1308" s="22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</row>
    <row r="1309" spans="1:58" s="13" customFormat="1" x14ac:dyDescent="0.2">
      <c r="A1309" s="21"/>
      <c r="B1309" s="19"/>
      <c r="C1309" s="20"/>
      <c r="D1309" s="20"/>
      <c r="E1309" s="21"/>
      <c r="F1309" s="22"/>
      <c r="G1309" s="22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  <c r="BF1309" s="9"/>
    </row>
    <row r="1310" spans="1:58" s="13" customFormat="1" x14ac:dyDescent="0.2">
      <c r="A1310" s="21"/>
      <c r="B1310" s="19"/>
      <c r="C1310" s="20"/>
      <c r="D1310" s="20"/>
      <c r="E1310" s="21"/>
      <c r="F1310" s="22"/>
      <c r="G1310" s="22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  <c r="BF1310" s="9"/>
    </row>
    <row r="1311" spans="1:58" s="13" customFormat="1" x14ac:dyDescent="0.2">
      <c r="A1311" s="21"/>
      <c r="B1311" s="19"/>
      <c r="C1311" s="20"/>
      <c r="D1311" s="20"/>
      <c r="E1311" s="21"/>
      <c r="F1311" s="22"/>
      <c r="G1311" s="22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  <c r="BF1311" s="9"/>
    </row>
    <row r="1312" spans="1:58" s="13" customFormat="1" x14ac:dyDescent="0.2">
      <c r="A1312" s="21"/>
      <c r="B1312" s="19"/>
      <c r="C1312" s="20"/>
      <c r="D1312" s="20"/>
      <c r="E1312" s="21"/>
      <c r="F1312" s="22"/>
      <c r="G1312" s="22"/>
      <c r="H1312" s="14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  <c r="BF1312" s="9"/>
    </row>
    <row r="1313" spans="1:58" s="13" customFormat="1" x14ac:dyDescent="0.2">
      <c r="A1313" s="21"/>
      <c r="B1313" s="19"/>
      <c r="C1313" s="20"/>
      <c r="D1313" s="20"/>
      <c r="E1313" s="21"/>
      <c r="F1313" s="22"/>
      <c r="G1313" s="22"/>
      <c r="H1313" s="14"/>
      <c r="I1313" s="14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  <c r="BF1313" s="9"/>
    </row>
    <row r="1314" spans="1:58" s="13" customFormat="1" x14ac:dyDescent="0.2">
      <c r="A1314" s="21"/>
      <c r="B1314" s="19"/>
      <c r="C1314" s="20"/>
      <c r="D1314" s="20"/>
      <c r="E1314" s="23"/>
      <c r="F1314" s="22"/>
      <c r="G1314" s="22"/>
      <c r="H1314" s="9"/>
      <c r="I1314" s="14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  <c r="BF1314" s="9"/>
    </row>
    <row r="1315" spans="1:58" s="15" customFormat="1" x14ac:dyDescent="0.2">
      <c r="A1315" s="21"/>
      <c r="B1315" s="19"/>
      <c r="C1315" s="20"/>
      <c r="D1315" s="20"/>
      <c r="E1315" s="23"/>
      <c r="F1315" s="22"/>
      <c r="G1315" s="22"/>
      <c r="H1315" s="14"/>
      <c r="I1315" s="9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</row>
    <row r="1316" spans="1:58" s="15" customFormat="1" x14ac:dyDescent="0.2">
      <c r="A1316" s="21"/>
      <c r="B1316" s="19"/>
      <c r="C1316" s="20"/>
      <c r="D1316" s="20"/>
      <c r="E1316" s="23"/>
      <c r="F1316" s="22"/>
      <c r="G1316" s="22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</row>
    <row r="1317" spans="1:58" s="13" customFormat="1" x14ac:dyDescent="0.2">
      <c r="A1317" s="21"/>
      <c r="B1317" s="19"/>
      <c r="C1317" s="20"/>
      <c r="D1317" s="20"/>
      <c r="E1317" s="23"/>
      <c r="F1317" s="22"/>
      <c r="G1317" s="22"/>
      <c r="H1317" s="14"/>
      <c r="I1317" s="14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  <c r="BF1317" s="9"/>
    </row>
    <row r="1318" spans="1:58" s="15" customFormat="1" x14ac:dyDescent="0.2">
      <c r="A1318" s="21"/>
      <c r="B1318" s="19"/>
      <c r="C1318" s="20"/>
      <c r="D1318" s="20"/>
      <c r="E1318" s="23"/>
      <c r="F1318" s="22"/>
      <c r="G1318" s="22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</row>
    <row r="1319" spans="1:58" s="15" customFormat="1" x14ac:dyDescent="0.2">
      <c r="A1319" s="21"/>
      <c r="B1319" s="19"/>
      <c r="C1319" s="20"/>
      <c r="D1319" s="20"/>
      <c r="E1319" s="23"/>
      <c r="F1319" s="22"/>
      <c r="G1319" s="22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</row>
    <row r="1320" spans="1:58" s="15" customFormat="1" x14ac:dyDescent="0.2">
      <c r="A1320" s="21"/>
      <c r="B1320" s="19"/>
      <c r="C1320" s="21"/>
      <c r="D1320" s="21"/>
      <c r="E1320" s="26"/>
      <c r="F1320" s="22"/>
      <c r="G1320" s="22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</row>
    <row r="1321" spans="1:58" s="15" customFormat="1" x14ac:dyDescent="0.2">
      <c r="A1321" s="21"/>
      <c r="B1321" s="19"/>
      <c r="C1321" s="20"/>
      <c r="D1321" s="20"/>
      <c r="E1321" s="23"/>
      <c r="F1321" s="22"/>
      <c r="G1321" s="22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</row>
    <row r="1322" spans="1:58" s="15" customFormat="1" x14ac:dyDescent="0.2">
      <c r="A1322" s="21"/>
      <c r="B1322" s="19"/>
      <c r="C1322" s="20"/>
      <c r="D1322" s="20"/>
      <c r="E1322" s="23"/>
      <c r="F1322" s="22"/>
      <c r="G1322" s="22"/>
      <c r="H1322" s="9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</row>
    <row r="1323" spans="1:58" s="15" customFormat="1" x14ac:dyDescent="0.2">
      <c r="A1323" s="21"/>
      <c r="B1323" s="19"/>
      <c r="C1323" s="20"/>
      <c r="D1323" s="20"/>
      <c r="E1323" s="23"/>
      <c r="F1323" s="22"/>
      <c r="G1323" s="22"/>
      <c r="H1323" s="9"/>
      <c r="I1323" s="9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</row>
    <row r="1324" spans="1:58" s="15" customFormat="1" x14ac:dyDescent="0.2">
      <c r="A1324" s="21"/>
      <c r="B1324" s="19"/>
      <c r="C1324" s="20"/>
      <c r="D1324" s="20"/>
      <c r="E1324" s="23"/>
      <c r="F1324" s="22"/>
      <c r="G1324" s="22"/>
      <c r="H1324" s="9"/>
      <c r="I1324" s="9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</row>
    <row r="1325" spans="1:58" s="13" customFormat="1" x14ac:dyDescent="0.2">
      <c r="A1325" s="21"/>
      <c r="B1325" s="19"/>
      <c r="C1325" s="20"/>
      <c r="D1325" s="20"/>
      <c r="E1325" s="23"/>
      <c r="F1325" s="22"/>
      <c r="G1325" s="22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  <c r="BF1325" s="9"/>
    </row>
    <row r="1326" spans="1:58" s="13" customFormat="1" x14ac:dyDescent="0.2">
      <c r="A1326" s="21"/>
      <c r="B1326" s="19"/>
      <c r="C1326" s="20"/>
      <c r="D1326" s="20"/>
      <c r="E1326" s="23"/>
      <c r="F1326" s="22"/>
      <c r="G1326" s="22"/>
      <c r="H1326" s="14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  <c r="BF1326" s="9"/>
    </row>
    <row r="1327" spans="1:58" s="13" customFormat="1" x14ac:dyDescent="0.2">
      <c r="A1327" s="21"/>
      <c r="B1327" s="19"/>
      <c r="C1327" s="20"/>
      <c r="D1327" s="20"/>
      <c r="E1327" s="23"/>
      <c r="F1327" s="22"/>
      <c r="G1327" s="22"/>
      <c r="H1327" s="9"/>
      <c r="I1327" s="14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  <c r="BF1327" s="9"/>
    </row>
    <row r="1328" spans="1:58" s="13" customFormat="1" x14ac:dyDescent="0.2">
      <c r="A1328" s="21"/>
      <c r="B1328" s="19"/>
      <c r="C1328" s="20"/>
      <c r="D1328" s="20"/>
      <c r="E1328" s="23"/>
      <c r="F1328" s="22"/>
      <c r="G1328" s="22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  <c r="BF1328" s="9"/>
    </row>
    <row r="1329" spans="1:58" s="15" customFormat="1" x14ac:dyDescent="0.2">
      <c r="A1329" s="21"/>
      <c r="B1329" s="19"/>
      <c r="C1329" s="21"/>
      <c r="D1329" s="20"/>
      <c r="E1329" s="23"/>
      <c r="F1329" s="22"/>
      <c r="G1329" s="22"/>
      <c r="H1329" s="9"/>
      <c r="I1329" s="9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</row>
    <row r="1330" spans="1:58" s="13" customFormat="1" x14ac:dyDescent="0.2">
      <c r="A1330" s="21"/>
      <c r="B1330" s="19"/>
      <c r="C1330" s="20"/>
      <c r="D1330" s="20"/>
      <c r="E1330" s="23"/>
      <c r="F1330" s="22"/>
      <c r="G1330" s="22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  <c r="BF1330" s="9"/>
    </row>
    <row r="1331" spans="1:58" s="13" customFormat="1" x14ac:dyDescent="0.2">
      <c r="A1331" s="21"/>
      <c r="B1331" s="19"/>
      <c r="C1331" s="20"/>
      <c r="D1331" s="20"/>
      <c r="E1331" s="23"/>
      <c r="F1331" s="22"/>
      <c r="G1331" s="22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  <c r="BF1331" s="9"/>
    </row>
    <row r="1332" spans="1:58" s="13" customFormat="1" x14ac:dyDescent="0.2">
      <c r="A1332" s="21"/>
      <c r="B1332" s="19"/>
      <c r="C1332" s="20"/>
      <c r="D1332" s="20"/>
      <c r="E1332" s="23"/>
      <c r="F1332" s="22"/>
      <c r="G1332" s="22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  <c r="BF1332" s="9"/>
    </row>
    <row r="1333" spans="1:58" s="13" customFormat="1" x14ac:dyDescent="0.2">
      <c r="A1333" s="21"/>
      <c r="B1333" s="19"/>
      <c r="C1333" s="20"/>
      <c r="D1333" s="20"/>
      <c r="E1333" s="23"/>
      <c r="F1333" s="22"/>
      <c r="G1333" s="22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  <c r="BF1333" s="9"/>
    </row>
    <row r="1334" spans="1:58" s="13" customFormat="1" x14ac:dyDescent="0.2">
      <c r="A1334" s="21"/>
      <c r="B1334" s="19"/>
      <c r="C1334" s="20"/>
      <c r="D1334" s="20"/>
      <c r="E1334" s="23"/>
      <c r="F1334" s="22"/>
      <c r="G1334" s="22"/>
      <c r="H1334" s="14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  <c r="BF1334" s="9"/>
    </row>
    <row r="1335" spans="1:58" s="13" customFormat="1" x14ac:dyDescent="0.2">
      <c r="A1335" s="21"/>
      <c r="B1335" s="19"/>
      <c r="C1335" s="20"/>
      <c r="D1335" s="20"/>
      <c r="E1335" s="23"/>
      <c r="F1335" s="22"/>
      <c r="G1335" s="22"/>
      <c r="H1335" s="9"/>
      <c r="I1335" s="14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  <c r="BF1335" s="9"/>
    </row>
    <row r="1336" spans="1:58" s="13" customFormat="1" x14ac:dyDescent="0.2">
      <c r="A1336" s="21"/>
      <c r="B1336" s="19"/>
      <c r="C1336" s="20"/>
      <c r="D1336" s="20"/>
      <c r="E1336" s="23"/>
      <c r="F1336" s="22"/>
      <c r="G1336" s="22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  <c r="BF1336" s="9"/>
    </row>
    <row r="1337" spans="1:58" s="15" customFormat="1" x14ac:dyDescent="0.2">
      <c r="A1337" s="21"/>
      <c r="B1337" s="19"/>
      <c r="C1337" s="20"/>
      <c r="D1337" s="20"/>
      <c r="E1337" s="23"/>
      <c r="F1337" s="22"/>
      <c r="G1337" s="22"/>
      <c r="H1337" s="9"/>
      <c r="I1337" s="9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</row>
    <row r="1338" spans="1:58" s="13" customFormat="1" x14ac:dyDescent="0.2">
      <c r="A1338" s="21"/>
      <c r="B1338" s="19"/>
      <c r="C1338" s="20"/>
      <c r="D1338" s="20"/>
      <c r="E1338" s="23"/>
      <c r="F1338" s="22"/>
      <c r="G1338" s="22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  <c r="BF1338" s="9"/>
    </row>
    <row r="1339" spans="1:58" s="13" customFormat="1" x14ac:dyDescent="0.2">
      <c r="A1339" s="21"/>
      <c r="B1339" s="19"/>
      <c r="C1339" s="20"/>
      <c r="D1339" s="20"/>
      <c r="E1339" s="23"/>
      <c r="F1339" s="22"/>
      <c r="G1339" s="22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  <c r="BF1339" s="9"/>
    </row>
    <row r="1340" spans="1:58" s="13" customFormat="1" x14ac:dyDescent="0.2">
      <c r="A1340" s="21"/>
      <c r="B1340" s="19"/>
      <c r="C1340" s="20"/>
      <c r="D1340" s="20"/>
      <c r="E1340" s="23"/>
      <c r="F1340" s="22"/>
      <c r="G1340" s="22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  <c r="BF1340" s="9"/>
    </row>
    <row r="1341" spans="1:58" s="13" customFormat="1" x14ac:dyDescent="0.2">
      <c r="A1341" s="21"/>
      <c r="B1341" s="19"/>
      <c r="C1341" s="20"/>
      <c r="D1341" s="20"/>
      <c r="E1341" s="23"/>
      <c r="F1341" s="22"/>
      <c r="G1341" s="22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  <c r="BF1341" s="9"/>
    </row>
    <row r="1342" spans="1:58" s="13" customFormat="1" x14ac:dyDescent="0.2">
      <c r="A1342" s="21"/>
      <c r="B1342" s="19"/>
      <c r="C1342" s="20"/>
      <c r="D1342" s="20"/>
      <c r="E1342" s="23"/>
      <c r="F1342" s="22"/>
      <c r="G1342" s="22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  <c r="BF1342" s="9"/>
    </row>
    <row r="1343" spans="1:58" s="13" customFormat="1" x14ac:dyDescent="0.2">
      <c r="A1343" s="21"/>
      <c r="B1343" s="19"/>
      <c r="C1343" s="20"/>
      <c r="D1343" s="20"/>
      <c r="E1343" s="23"/>
      <c r="F1343" s="22"/>
      <c r="G1343" s="22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</row>
    <row r="1344" spans="1:58" s="13" customFormat="1" x14ac:dyDescent="0.2">
      <c r="A1344" s="21"/>
      <c r="B1344" s="19"/>
      <c r="C1344" s="20"/>
      <c r="D1344" s="20"/>
      <c r="E1344" s="23"/>
      <c r="F1344" s="22"/>
      <c r="G1344" s="22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  <c r="BF1344" s="9"/>
    </row>
    <row r="1345" spans="1:58" s="13" customFormat="1" x14ac:dyDescent="0.2">
      <c r="A1345" s="21"/>
      <c r="B1345" s="19"/>
      <c r="C1345" s="20"/>
      <c r="D1345" s="20"/>
      <c r="E1345" s="23"/>
      <c r="F1345" s="22"/>
      <c r="G1345" s="22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  <c r="BF1345" s="9"/>
    </row>
    <row r="1346" spans="1:58" s="13" customFormat="1" x14ac:dyDescent="0.2">
      <c r="A1346" s="21"/>
      <c r="B1346" s="19"/>
      <c r="C1346" s="20"/>
      <c r="D1346" s="20"/>
      <c r="E1346" s="23"/>
      <c r="F1346" s="22"/>
      <c r="G1346" s="22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  <c r="BF1346" s="9"/>
    </row>
    <row r="1347" spans="1:58" s="13" customFormat="1" x14ac:dyDescent="0.2">
      <c r="A1347" s="21"/>
      <c r="B1347" s="19"/>
      <c r="C1347" s="20"/>
      <c r="D1347" s="20"/>
      <c r="E1347" s="23"/>
      <c r="F1347" s="22"/>
      <c r="G1347" s="22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  <c r="BF1347" s="9"/>
    </row>
    <row r="1348" spans="1:58" s="13" customFormat="1" x14ac:dyDescent="0.2">
      <c r="A1348" s="21"/>
      <c r="B1348" s="19"/>
      <c r="C1348" s="20"/>
      <c r="D1348" s="20"/>
      <c r="E1348" s="23"/>
      <c r="F1348" s="22"/>
      <c r="G1348" s="22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  <c r="BF1348" s="9"/>
    </row>
    <row r="1349" spans="1:58" s="13" customFormat="1" x14ac:dyDescent="0.2">
      <c r="A1349" s="21"/>
      <c r="B1349" s="19"/>
      <c r="C1349" s="20"/>
      <c r="D1349" s="20"/>
      <c r="E1349" s="23"/>
      <c r="F1349" s="22"/>
      <c r="G1349" s="22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  <c r="BF1349" s="9"/>
    </row>
    <row r="1350" spans="1:58" s="13" customFormat="1" x14ac:dyDescent="0.2">
      <c r="A1350" s="20"/>
      <c r="B1350" s="23"/>
      <c r="C1350" s="19"/>
      <c r="D1350" s="19"/>
      <c r="E1350" s="20"/>
      <c r="F1350" s="20"/>
      <c r="G1350" s="20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  <c r="BF1350" s="9"/>
    </row>
    <row r="1351" spans="1:58" s="13" customFormat="1" x14ac:dyDescent="0.2">
      <c r="A1351" s="20"/>
      <c r="B1351" s="23"/>
      <c r="C1351" s="19"/>
      <c r="D1351" s="19"/>
      <c r="E1351" s="20"/>
      <c r="F1351" s="20"/>
      <c r="G1351" s="20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  <c r="BF1351" s="9"/>
    </row>
    <row r="1352" spans="1:58" s="13" customFormat="1" x14ac:dyDescent="0.2">
      <c r="A1352" s="20"/>
      <c r="B1352" s="23"/>
      <c r="C1352" s="19"/>
      <c r="D1352" s="19"/>
      <c r="E1352" s="20"/>
      <c r="F1352" s="20"/>
      <c r="G1352" s="20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  <c r="BF1352" s="9"/>
    </row>
    <row r="1353" spans="1:58" s="13" customFormat="1" x14ac:dyDescent="0.2">
      <c r="A1353" s="20"/>
      <c r="B1353" s="23"/>
      <c r="C1353" s="19"/>
      <c r="D1353" s="19"/>
      <c r="E1353" s="20"/>
      <c r="F1353" s="20"/>
      <c r="G1353" s="20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</row>
    <row r="1354" spans="1:58" s="13" customFormat="1" x14ac:dyDescent="0.2">
      <c r="A1354" s="20"/>
      <c r="B1354" s="23"/>
      <c r="C1354" s="19"/>
      <c r="D1354" s="19"/>
      <c r="E1354" s="20"/>
      <c r="F1354" s="20"/>
      <c r="G1354" s="20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</row>
    <row r="1355" spans="1:58" s="13" customFormat="1" x14ac:dyDescent="0.2">
      <c r="A1355" s="20"/>
      <c r="B1355" s="23"/>
      <c r="C1355" s="19"/>
      <c r="D1355" s="19"/>
      <c r="E1355" s="20"/>
      <c r="F1355" s="20"/>
      <c r="G1355" s="20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</row>
    <row r="1356" spans="1:58" s="13" customFormat="1" x14ac:dyDescent="0.2">
      <c r="A1356" s="20"/>
      <c r="B1356" s="23"/>
      <c r="C1356" s="19"/>
      <c r="D1356" s="19"/>
      <c r="E1356" s="20"/>
      <c r="F1356" s="20"/>
      <c r="G1356" s="20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</row>
    <row r="1357" spans="1:58" s="13" customFormat="1" x14ac:dyDescent="0.2">
      <c r="A1357" s="20"/>
      <c r="B1357" s="23"/>
      <c r="C1357" s="19"/>
      <c r="D1357" s="19"/>
      <c r="E1357" s="20"/>
      <c r="F1357" s="20"/>
      <c r="G1357" s="20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</row>
    <row r="1358" spans="1:58" s="13" customFormat="1" x14ac:dyDescent="0.2">
      <c r="A1358" s="20"/>
      <c r="B1358" s="23"/>
      <c r="C1358" s="19"/>
      <c r="D1358" s="19"/>
      <c r="E1358" s="20"/>
      <c r="F1358" s="20"/>
      <c r="G1358" s="20"/>
      <c r="H1358" s="14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</row>
    <row r="1359" spans="1:58" s="13" customFormat="1" x14ac:dyDescent="0.2">
      <c r="A1359" s="20"/>
      <c r="B1359" s="23"/>
      <c r="C1359" s="19"/>
      <c r="D1359" s="19"/>
      <c r="E1359" s="20"/>
      <c r="F1359" s="21"/>
      <c r="G1359" s="21"/>
      <c r="H1359" s="9"/>
      <c r="I1359" s="14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</row>
    <row r="1360" spans="1:58" s="13" customFormat="1" x14ac:dyDescent="0.2">
      <c r="A1360" s="20"/>
      <c r="B1360" s="23"/>
      <c r="C1360" s="19"/>
      <c r="D1360" s="19"/>
      <c r="E1360" s="20"/>
      <c r="F1360" s="20"/>
      <c r="G1360" s="20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  <c r="BF1360" s="9"/>
    </row>
    <row r="1361" spans="1:58" s="15" customFormat="1" x14ac:dyDescent="0.2">
      <c r="A1361" s="20"/>
      <c r="B1361" s="23"/>
      <c r="C1361" s="19"/>
      <c r="D1361" s="19"/>
      <c r="E1361" s="20"/>
      <c r="F1361" s="20"/>
      <c r="G1361" s="20"/>
      <c r="H1361" s="9"/>
      <c r="I1361" s="9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</row>
    <row r="1362" spans="1:58" s="13" customFormat="1" x14ac:dyDescent="0.2">
      <c r="A1362" s="20"/>
      <c r="B1362" s="23"/>
      <c r="C1362" s="19"/>
      <c r="D1362" s="19"/>
      <c r="E1362" s="20"/>
      <c r="F1362" s="20"/>
      <c r="G1362" s="20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  <c r="BF1362" s="9"/>
    </row>
    <row r="1363" spans="1:58" s="13" customFormat="1" x14ac:dyDescent="0.2">
      <c r="A1363" s="20"/>
      <c r="B1363" s="23"/>
      <c r="C1363" s="19"/>
      <c r="D1363" s="19"/>
      <c r="E1363" s="20"/>
      <c r="F1363" s="20"/>
      <c r="G1363" s="20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  <c r="BF1363" s="9"/>
    </row>
    <row r="1364" spans="1:58" s="13" customFormat="1" x14ac:dyDescent="0.2">
      <c r="A1364" s="20"/>
      <c r="B1364" s="23"/>
      <c r="C1364" s="19"/>
      <c r="D1364" s="19"/>
      <c r="E1364" s="20"/>
      <c r="F1364" s="20"/>
      <c r="G1364" s="20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  <c r="BF1364" s="9"/>
    </row>
    <row r="1365" spans="1:58" s="13" customFormat="1" x14ac:dyDescent="0.2">
      <c r="A1365" s="20"/>
      <c r="B1365" s="23"/>
      <c r="C1365" s="19"/>
      <c r="D1365" s="19"/>
      <c r="E1365" s="20"/>
      <c r="F1365" s="20"/>
      <c r="G1365" s="20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  <c r="BF1365" s="9"/>
    </row>
    <row r="1366" spans="1:58" s="13" customFormat="1" x14ac:dyDescent="0.2">
      <c r="A1366" s="20"/>
      <c r="B1366" s="23"/>
      <c r="C1366" s="19"/>
      <c r="D1366" s="19"/>
      <c r="E1366" s="20"/>
      <c r="F1366" s="20"/>
      <c r="G1366" s="20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  <c r="BF1366" s="9"/>
    </row>
    <row r="1367" spans="1:58" s="13" customFormat="1" x14ac:dyDescent="0.2">
      <c r="A1367" s="20"/>
      <c r="B1367" s="23"/>
      <c r="C1367" s="19"/>
      <c r="D1367" s="19"/>
      <c r="E1367" s="20"/>
      <c r="F1367" s="20"/>
      <c r="G1367" s="20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  <c r="BF1367" s="9"/>
    </row>
    <row r="1368" spans="1:58" s="13" customFormat="1" x14ac:dyDescent="0.2">
      <c r="A1368" s="20"/>
      <c r="B1368" s="23"/>
      <c r="C1368" s="19"/>
      <c r="D1368" s="19"/>
      <c r="E1368" s="20"/>
      <c r="F1368" s="20"/>
      <c r="G1368" s="20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  <c r="BF1368" s="9"/>
    </row>
    <row r="1369" spans="1:58" s="13" customFormat="1" x14ac:dyDescent="0.2">
      <c r="A1369" s="20"/>
      <c r="B1369" s="23"/>
      <c r="C1369" s="19"/>
      <c r="D1369" s="19"/>
      <c r="E1369" s="20"/>
      <c r="F1369" s="20"/>
      <c r="G1369" s="20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  <c r="BF1369" s="9"/>
    </row>
    <row r="1370" spans="1:58" s="13" customFormat="1" x14ac:dyDescent="0.2">
      <c r="A1370" s="20"/>
      <c r="B1370" s="23"/>
      <c r="C1370" s="19"/>
      <c r="D1370" s="19"/>
      <c r="E1370" s="20"/>
      <c r="F1370" s="20"/>
      <c r="G1370" s="20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  <c r="BF1370" s="9"/>
    </row>
    <row r="1371" spans="1:58" s="13" customFormat="1" x14ac:dyDescent="0.2">
      <c r="A1371" s="20"/>
      <c r="B1371" s="23"/>
      <c r="C1371" s="19"/>
      <c r="D1371" s="19"/>
      <c r="E1371" s="20"/>
      <c r="F1371" s="20"/>
      <c r="G1371" s="20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  <c r="BF1371" s="9"/>
    </row>
    <row r="1372" spans="1:58" s="13" customFormat="1" x14ac:dyDescent="0.2">
      <c r="A1372" s="20"/>
      <c r="B1372" s="23"/>
      <c r="C1372" s="19"/>
      <c r="D1372" s="19"/>
      <c r="E1372" s="20"/>
      <c r="F1372" s="20"/>
      <c r="G1372" s="20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  <c r="BF1372" s="9"/>
    </row>
    <row r="1373" spans="1:58" s="13" customFormat="1" x14ac:dyDescent="0.2">
      <c r="A1373" s="20"/>
      <c r="B1373" s="23"/>
      <c r="C1373" s="19"/>
      <c r="D1373" s="19"/>
      <c r="E1373" s="20"/>
      <c r="F1373" s="20"/>
      <c r="G1373" s="20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  <c r="BF1373" s="9"/>
    </row>
    <row r="1374" spans="1:58" s="13" customFormat="1" x14ac:dyDescent="0.2">
      <c r="A1374" s="20"/>
      <c r="B1374" s="23"/>
      <c r="C1374" s="19"/>
      <c r="D1374" s="19"/>
      <c r="E1374" s="20"/>
      <c r="F1374" s="20"/>
      <c r="G1374" s="20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  <c r="BF1374" s="9"/>
    </row>
    <row r="1375" spans="1:58" s="13" customFormat="1" x14ac:dyDescent="0.2">
      <c r="A1375" s="20"/>
      <c r="B1375" s="23"/>
      <c r="C1375" s="19"/>
      <c r="D1375" s="19"/>
      <c r="E1375" s="20"/>
      <c r="F1375" s="20"/>
      <c r="G1375" s="20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  <c r="BF1375" s="9"/>
    </row>
    <row r="1376" spans="1:58" s="13" customFormat="1" x14ac:dyDescent="0.2">
      <c r="A1376" s="20"/>
      <c r="B1376" s="23"/>
      <c r="C1376" s="19"/>
      <c r="D1376" s="19"/>
      <c r="E1376" s="20"/>
      <c r="F1376" s="20"/>
      <c r="G1376" s="20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  <c r="BF1376" s="9"/>
    </row>
    <row r="1377" spans="1:58" s="13" customFormat="1" x14ac:dyDescent="0.2">
      <c r="A1377" s="20"/>
      <c r="B1377" s="23"/>
      <c r="C1377" s="19"/>
      <c r="D1377" s="19"/>
      <c r="E1377" s="20"/>
      <c r="F1377" s="20"/>
      <c r="G1377" s="20"/>
      <c r="H1377" s="14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  <c r="BF1377" s="9"/>
    </row>
    <row r="1378" spans="1:58" s="13" customFormat="1" x14ac:dyDescent="0.2">
      <c r="A1378" s="20"/>
      <c r="B1378" s="23"/>
      <c r="C1378" s="19"/>
      <c r="D1378" s="19"/>
      <c r="E1378" s="20"/>
      <c r="F1378" s="20"/>
      <c r="G1378" s="20"/>
      <c r="H1378" s="9"/>
      <c r="I1378" s="14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  <c r="BF1378" s="9"/>
    </row>
    <row r="1379" spans="1:58" s="13" customFormat="1" x14ac:dyDescent="0.2">
      <c r="A1379" s="20"/>
      <c r="B1379" s="23"/>
      <c r="C1379" s="19"/>
      <c r="D1379" s="19"/>
      <c r="E1379" s="20"/>
      <c r="F1379" s="20"/>
      <c r="G1379" s="20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  <c r="BF1379" s="9"/>
    </row>
    <row r="1380" spans="1:58" s="15" customFormat="1" x14ac:dyDescent="0.2">
      <c r="A1380" s="20"/>
      <c r="B1380" s="23"/>
      <c r="C1380" s="19"/>
      <c r="D1380" s="19"/>
      <c r="E1380" s="20"/>
      <c r="F1380" s="20"/>
      <c r="G1380" s="20"/>
      <c r="H1380" s="9"/>
      <c r="I1380" s="9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</row>
    <row r="1381" spans="1:58" s="13" customFormat="1" x14ac:dyDescent="0.2">
      <c r="A1381" s="20"/>
      <c r="B1381" s="23"/>
      <c r="C1381" s="19"/>
      <c r="D1381" s="19"/>
      <c r="E1381" s="20"/>
      <c r="F1381" s="20"/>
      <c r="G1381" s="20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  <c r="BF1381" s="9"/>
    </row>
    <row r="1382" spans="1:58" s="13" customFormat="1" x14ac:dyDescent="0.2">
      <c r="A1382" s="20"/>
      <c r="B1382" s="23"/>
      <c r="C1382" s="19"/>
      <c r="D1382" s="19"/>
      <c r="E1382" s="20"/>
      <c r="F1382" s="20"/>
      <c r="G1382" s="20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  <c r="BF1382" s="9"/>
    </row>
    <row r="1383" spans="1:58" s="13" customFormat="1" x14ac:dyDescent="0.2">
      <c r="A1383" s="20"/>
      <c r="B1383" s="23"/>
      <c r="C1383" s="19"/>
      <c r="D1383" s="19"/>
      <c r="E1383" s="20"/>
      <c r="F1383" s="20"/>
      <c r="G1383" s="20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  <c r="BF1383" s="9"/>
    </row>
    <row r="1384" spans="1:58" s="13" customFormat="1" x14ac:dyDescent="0.2">
      <c r="A1384" s="20"/>
      <c r="B1384" s="23"/>
      <c r="C1384" s="19"/>
      <c r="D1384" s="19"/>
      <c r="E1384" s="20"/>
      <c r="F1384" s="20"/>
      <c r="G1384" s="20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  <c r="BF1384" s="9"/>
    </row>
    <row r="1385" spans="1:58" s="13" customFormat="1" x14ac:dyDescent="0.2">
      <c r="A1385" s="20"/>
      <c r="B1385" s="23"/>
      <c r="C1385" s="19"/>
      <c r="D1385" s="19"/>
      <c r="E1385" s="20"/>
      <c r="F1385" s="20"/>
      <c r="G1385" s="20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  <c r="BF1385" s="9"/>
    </row>
    <row r="1386" spans="1:58" s="13" customFormat="1" x14ac:dyDescent="0.2">
      <c r="A1386" s="20"/>
      <c r="B1386" s="23"/>
      <c r="C1386" s="19"/>
      <c r="D1386" s="19"/>
      <c r="E1386" s="20"/>
      <c r="F1386" s="20"/>
      <c r="G1386" s="20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  <c r="BF1386" s="9"/>
    </row>
    <row r="1387" spans="1:58" s="13" customFormat="1" x14ac:dyDescent="0.2">
      <c r="A1387" s="20"/>
      <c r="B1387" s="23"/>
      <c r="C1387" s="19"/>
      <c r="D1387" s="19"/>
      <c r="E1387" s="20"/>
      <c r="F1387" s="20"/>
      <c r="G1387" s="20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  <c r="BF1387" s="9"/>
    </row>
    <row r="1388" spans="1:58" s="13" customFormat="1" x14ac:dyDescent="0.2">
      <c r="A1388" s="20"/>
      <c r="B1388" s="23"/>
      <c r="C1388" s="19"/>
      <c r="D1388" s="19"/>
      <c r="E1388" s="20"/>
      <c r="F1388" s="20"/>
      <c r="G1388" s="20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  <c r="BF1388" s="9"/>
    </row>
    <row r="1389" spans="1:58" s="13" customFormat="1" x14ac:dyDescent="0.2">
      <c r="A1389" s="20"/>
      <c r="B1389" s="23"/>
      <c r="C1389" s="19"/>
      <c r="D1389" s="19"/>
      <c r="E1389" s="20"/>
      <c r="F1389" s="20"/>
      <c r="G1389" s="20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  <c r="BF1389" s="9"/>
    </row>
    <row r="1390" spans="1:58" s="13" customFormat="1" x14ac:dyDescent="0.2">
      <c r="A1390" s="20"/>
      <c r="B1390" s="23"/>
      <c r="C1390" s="19"/>
      <c r="D1390" s="19"/>
      <c r="E1390" s="20"/>
      <c r="F1390" s="20"/>
      <c r="G1390" s="20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  <c r="BF1390" s="9"/>
    </row>
    <row r="1391" spans="1:58" s="13" customFormat="1" x14ac:dyDescent="0.2">
      <c r="A1391" s="20"/>
      <c r="B1391" s="23"/>
      <c r="C1391" s="19"/>
      <c r="D1391" s="19"/>
      <c r="E1391" s="20"/>
      <c r="F1391" s="20"/>
      <c r="G1391" s="20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  <c r="BF1391" s="9"/>
    </row>
    <row r="1392" spans="1:58" s="13" customFormat="1" x14ac:dyDescent="0.2">
      <c r="A1392" s="20"/>
      <c r="B1392" s="23"/>
      <c r="C1392" s="19"/>
      <c r="D1392" s="19"/>
      <c r="E1392" s="20"/>
      <c r="F1392" s="20"/>
      <c r="G1392" s="20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  <c r="BF1392" s="9"/>
    </row>
    <row r="1393" spans="1:58" s="13" customFormat="1" x14ac:dyDescent="0.2">
      <c r="A1393" s="20"/>
      <c r="B1393" s="23"/>
      <c r="C1393" s="19"/>
      <c r="D1393" s="19"/>
      <c r="E1393" s="20"/>
      <c r="F1393" s="20"/>
      <c r="G1393" s="20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  <c r="BF1393" s="9"/>
    </row>
    <row r="1394" spans="1:58" s="13" customFormat="1" x14ac:dyDescent="0.2">
      <c r="A1394" s="20"/>
      <c r="B1394" s="23"/>
      <c r="C1394" s="19"/>
      <c r="D1394" s="19"/>
      <c r="E1394" s="20"/>
      <c r="F1394" s="20"/>
      <c r="G1394" s="20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  <c r="BF1394" s="9"/>
    </row>
    <row r="1395" spans="1:58" s="13" customFormat="1" x14ac:dyDescent="0.2">
      <c r="A1395" s="20"/>
      <c r="B1395" s="23"/>
      <c r="C1395" s="19"/>
      <c r="D1395" s="19"/>
      <c r="E1395" s="20"/>
      <c r="F1395" s="20"/>
      <c r="G1395" s="20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  <c r="BF1395" s="9"/>
    </row>
    <row r="1396" spans="1:58" s="13" customFormat="1" x14ac:dyDescent="0.2">
      <c r="A1396" s="20"/>
      <c r="B1396" s="23"/>
      <c r="C1396" s="19"/>
      <c r="D1396" s="19"/>
      <c r="E1396" s="20"/>
      <c r="F1396" s="20"/>
      <c r="G1396" s="20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  <c r="BF1396" s="9"/>
    </row>
    <row r="1397" spans="1:58" s="13" customFormat="1" x14ac:dyDescent="0.2">
      <c r="A1397" s="20"/>
      <c r="B1397" s="23"/>
      <c r="C1397" s="19"/>
      <c r="D1397" s="19"/>
      <c r="E1397" s="20"/>
      <c r="F1397" s="20"/>
      <c r="G1397" s="20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  <c r="BF1397" s="9"/>
    </row>
    <row r="1398" spans="1:58" s="13" customFormat="1" x14ac:dyDescent="0.2">
      <c r="A1398" s="20"/>
      <c r="B1398" s="23"/>
      <c r="C1398" s="19"/>
      <c r="D1398" s="19"/>
      <c r="E1398" s="20"/>
      <c r="F1398" s="20"/>
      <c r="G1398" s="20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  <c r="BF1398" s="9"/>
    </row>
    <row r="1399" spans="1:58" s="13" customFormat="1" x14ac:dyDescent="0.2">
      <c r="A1399" s="20"/>
      <c r="B1399" s="23"/>
      <c r="C1399" s="19"/>
      <c r="D1399" s="19"/>
      <c r="E1399" s="20"/>
      <c r="F1399" s="20"/>
      <c r="G1399" s="20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  <c r="BF1399" s="9"/>
    </row>
    <row r="1400" spans="1:58" s="13" customFormat="1" x14ac:dyDescent="0.2">
      <c r="A1400" s="20"/>
      <c r="B1400" s="23"/>
      <c r="C1400" s="19"/>
      <c r="D1400" s="19"/>
      <c r="E1400" s="20"/>
      <c r="F1400" s="20"/>
      <c r="G1400" s="20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  <c r="BF1400" s="9"/>
    </row>
    <row r="1401" spans="1:58" s="13" customFormat="1" x14ac:dyDescent="0.2">
      <c r="A1401" s="20"/>
      <c r="B1401" s="23"/>
      <c r="C1401" s="19"/>
      <c r="D1401" s="19"/>
      <c r="E1401" s="20"/>
      <c r="F1401" s="20"/>
      <c r="G1401" s="20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  <c r="BF1401" s="9"/>
    </row>
    <row r="1402" spans="1:58" s="13" customFormat="1" x14ac:dyDescent="0.2">
      <c r="A1402" s="20"/>
      <c r="B1402" s="23"/>
      <c r="C1402" s="19"/>
      <c r="D1402" s="19"/>
      <c r="E1402" s="20"/>
      <c r="F1402" s="20"/>
      <c r="G1402" s="20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  <c r="BF1402" s="9"/>
    </row>
    <row r="1403" spans="1:58" s="13" customFormat="1" x14ac:dyDescent="0.2">
      <c r="A1403" s="20"/>
      <c r="B1403" s="23"/>
      <c r="C1403" s="19"/>
      <c r="D1403" s="19"/>
      <c r="E1403" s="20"/>
      <c r="F1403" s="20"/>
      <c r="G1403" s="20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  <c r="BF1403" s="9"/>
    </row>
    <row r="1404" spans="1:58" s="13" customFormat="1" x14ac:dyDescent="0.2">
      <c r="A1404" s="20"/>
      <c r="B1404" s="23"/>
      <c r="C1404" s="19"/>
      <c r="D1404" s="19"/>
      <c r="E1404" s="20"/>
      <c r="F1404" s="20"/>
      <c r="G1404" s="20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  <c r="BF1404" s="9"/>
    </row>
    <row r="1405" spans="1:58" s="13" customFormat="1" x14ac:dyDescent="0.2">
      <c r="A1405" s="20"/>
      <c r="B1405" s="23"/>
      <c r="C1405" s="19"/>
      <c r="D1405" s="19"/>
      <c r="E1405" s="20"/>
      <c r="F1405" s="20"/>
      <c r="G1405" s="20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  <c r="BF1405" s="9"/>
    </row>
    <row r="1406" spans="1:58" s="13" customFormat="1" x14ac:dyDescent="0.2">
      <c r="A1406" s="20"/>
      <c r="B1406" s="23"/>
      <c r="C1406" s="19"/>
      <c r="D1406" s="19"/>
      <c r="E1406" s="20"/>
      <c r="F1406" s="20"/>
      <c r="G1406" s="20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  <c r="BF1406" s="9"/>
    </row>
    <row r="1407" spans="1:58" s="13" customFormat="1" x14ac:dyDescent="0.2">
      <c r="A1407" s="20"/>
      <c r="B1407" s="23"/>
      <c r="C1407" s="19"/>
      <c r="D1407" s="19"/>
      <c r="E1407" s="20"/>
      <c r="F1407" s="20"/>
      <c r="G1407" s="20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  <c r="BF1407" s="9"/>
    </row>
    <row r="1408" spans="1:58" s="13" customFormat="1" x14ac:dyDescent="0.2">
      <c r="A1408" s="20"/>
      <c r="B1408" s="23"/>
      <c r="C1408" s="19"/>
      <c r="D1408" s="19"/>
      <c r="E1408" s="20"/>
      <c r="F1408" s="20"/>
      <c r="G1408" s="20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  <c r="BF1408" s="9"/>
    </row>
    <row r="1409" spans="1:58" s="13" customFormat="1" x14ac:dyDescent="0.2">
      <c r="A1409" s="20"/>
      <c r="B1409" s="23"/>
      <c r="C1409" s="19"/>
      <c r="D1409" s="19"/>
      <c r="E1409" s="20"/>
      <c r="F1409" s="20"/>
      <c r="G1409" s="20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  <c r="BF1409" s="9"/>
    </row>
    <row r="1410" spans="1:58" s="13" customFormat="1" x14ac:dyDescent="0.2">
      <c r="A1410" s="20"/>
      <c r="B1410" s="23"/>
      <c r="C1410" s="19"/>
      <c r="D1410" s="19"/>
      <c r="E1410" s="20"/>
      <c r="F1410" s="20"/>
      <c r="G1410" s="20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  <c r="BF1410" s="9"/>
    </row>
    <row r="1411" spans="1:58" s="13" customFormat="1" x14ac:dyDescent="0.2">
      <c r="A1411" s="20"/>
      <c r="B1411" s="23"/>
      <c r="C1411" s="19"/>
      <c r="D1411" s="19"/>
      <c r="E1411" s="20"/>
      <c r="F1411" s="20"/>
      <c r="G1411" s="20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  <c r="BF1411" s="9"/>
    </row>
    <row r="1412" spans="1:58" s="13" customFormat="1" x14ac:dyDescent="0.2">
      <c r="A1412" s="20"/>
      <c r="B1412" s="23"/>
      <c r="C1412" s="19"/>
      <c r="D1412" s="19"/>
      <c r="E1412" s="20"/>
      <c r="F1412" s="20"/>
      <c r="G1412" s="20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  <c r="BF1412" s="9"/>
    </row>
    <row r="1413" spans="1:58" s="13" customFormat="1" x14ac:dyDescent="0.2">
      <c r="A1413" s="20"/>
      <c r="B1413" s="23"/>
      <c r="C1413" s="19"/>
      <c r="D1413" s="19"/>
      <c r="E1413" s="20"/>
      <c r="F1413" s="20"/>
      <c r="G1413" s="20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  <c r="BF1413" s="9"/>
    </row>
    <row r="1414" spans="1:58" s="13" customFormat="1" x14ac:dyDescent="0.2">
      <c r="A1414" s="20"/>
      <c r="B1414" s="23"/>
      <c r="C1414" s="19"/>
      <c r="D1414" s="19"/>
      <c r="E1414" s="20"/>
      <c r="F1414" s="20"/>
      <c r="G1414" s="20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  <c r="BF1414" s="9"/>
    </row>
    <row r="1415" spans="1:58" s="13" customFormat="1" x14ac:dyDescent="0.2">
      <c r="A1415" s="20"/>
      <c r="B1415" s="23"/>
      <c r="C1415" s="19"/>
      <c r="D1415" s="19"/>
      <c r="E1415" s="20"/>
      <c r="F1415" s="20"/>
      <c r="G1415" s="20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  <c r="BF1415" s="9"/>
    </row>
    <row r="1416" spans="1:58" s="13" customFormat="1" x14ac:dyDescent="0.2">
      <c r="A1416" s="20"/>
      <c r="B1416" s="23"/>
      <c r="C1416" s="19"/>
      <c r="D1416" s="19"/>
      <c r="E1416" s="20"/>
      <c r="F1416" s="20"/>
      <c r="G1416" s="20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  <c r="BF1416" s="9"/>
    </row>
    <row r="1417" spans="1:58" s="13" customFormat="1" x14ac:dyDescent="0.2">
      <c r="A1417" s="20"/>
      <c r="B1417" s="23"/>
      <c r="C1417" s="19"/>
      <c r="D1417" s="19"/>
      <c r="E1417" s="20"/>
      <c r="F1417" s="20"/>
      <c r="G1417" s="20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  <c r="BF1417" s="9"/>
    </row>
    <row r="1418" spans="1:58" s="13" customFormat="1" x14ac:dyDescent="0.2">
      <c r="A1418" s="20"/>
      <c r="B1418" s="23"/>
      <c r="C1418" s="19"/>
      <c r="D1418" s="19"/>
      <c r="E1418" s="20"/>
      <c r="F1418" s="20"/>
      <c r="G1418" s="20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  <c r="BF1418" s="9"/>
    </row>
    <row r="1419" spans="1:58" s="13" customFormat="1" x14ac:dyDescent="0.2">
      <c r="A1419" s="20"/>
      <c r="B1419" s="23"/>
      <c r="C1419" s="19"/>
      <c r="D1419" s="19"/>
      <c r="E1419" s="20"/>
      <c r="F1419" s="20"/>
      <c r="G1419" s="20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  <c r="BF1419" s="9"/>
    </row>
    <row r="1420" spans="1:58" s="13" customFormat="1" x14ac:dyDescent="0.2">
      <c r="A1420" s="20"/>
      <c r="B1420" s="23"/>
      <c r="C1420" s="19"/>
      <c r="D1420" s="19"/>
      <c r="E1420" s="20"/>
      <c r="F1420" s="20"/>
      <c r="G1420" s="20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  <c r="BF1420" s="9"/>
    </row>
    <row r="1421" spans="1:58" s="13" customFormat="1" x14ac:dyDescent="0.2">
      <c r="A1421" s="20"/>
      <c r="B1421" s="23"/>
      <c r="C1421" s="19"/>
      <c r="D1421" s="19"/>
      <c r="E1421" s="20"/>
      <c r="F1421" s="20"/>
      <c r="G1421" s="20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  <c r="BF1421" s="9"/>
    </row>
    <row r="1422" spans="1:58" s="13" customFormat="1" x14ac:dyDescent="0.2">
      <c r="A1422" s="20"/>
      <c r="B1422" s="23"/>
      <c r="C1422" s="19"/>
      <c r="D1422" s="19"/>
      <c r="E1422" s="20"/>
      <c r="F1422" s="20"/>
      <c r="G1422" s="20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  <c r="BF1422" s="9"/>
    </row>
    <row r="1423" spans="1:58" s="13" customFormat="1" x14ac:dyDescent="0.2">
      <c r="A1423" s="20"/>
      <c r="B1423" s="23"/>
      <c r="C1423" s="19"/>
      <c r="D1423" s="19"/>
      <c r="E1423" s="20"/>
      <c r="F1423" s="20"/>
      <c r="G1423" s="20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  <c r="BF1423" s="9"/>
    </row>
    <row r="1424" spans="1:58" s="13" customFormat="1" x14ac:dyDescent="0.2">
      <c r="A1424" s="20"/>
      <c r="B1424" s="23"/>
      <c r="C1424" s="19"/>
      <c r="D1424" s="19"/>
      <c r="E1424" s="20"/>
      <c r="F1424" s="20"/>
      <c r="G1424" s="20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  <c r="BF1424" s="9"/>
    </row>
    <row r="1425" spans="1:58" s="13" customFormat="1" x14ac:dyDescent="0.2">
      <c r="A1425" s="20"/>
      <c r="B1425" s="23"/>
      <c r="C1425" s="19"/>
      <c r="D1425" s="19"/>
      <c r="E1425" s="20"/>
      <c r="F1425" s="20"/>
      <c r="G1425" s="20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  <c r="BF1425" s="9"/>
    </row>
    <row r="1426" spans="1:58" s="13" customFormat="1" x14ac:dyDescent="0.2">
      <c r="A1426" s="20"/>
      <c r="B1426" s="23"/>
      <c r="C1426" s="19"/>
      <c r="D1426" s="19"/>
      <c r="E1426" s="20"/>
      <c r="F1426" s="20"/>
      <c r="G1426" s="20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  <c r="BF1426" s="9"/>
    </row>
    <row r="1427" spans="1:58" s="13" customFormat="1" x14ac:dyDescent="0.2">
      <c r="A1427" s="20"/>
      <c r="B1427" s="23"/>
      <c r="C1427" s="19"/>
      <c r="D1427" s="19"/>
      <c r="E1427" s="20"/>
      <c r="F1427" s="20"/>
      <c r="G1427" s="20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  <c r="BF1427" s="9"/>
    </row>
    <row r="1428" spans="1:58" s="13" customFormat="1" x14ac:dyDescent="0.2">
      <c r="A1428" s="20"/>
      <c r="B1428" s="23"/>
      <c r="C1428" s="19"/>
      <c r="D1428" s="19"/>
      <c r="E1428" s="20"/>
      <c r="F1428" s="20"/>
      <c r="G1428" s="20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  <c r="BF1428" s="9"/>
    </row>
    <row r="1429" spans="1:58" s="13" customFormat="1" x14ac:dyDescent="0.2">
      <c r="A1429" s="20"/>
      <c r="B1429" s="23"/>
      <c r="C1429" s="19"/>
      <c r="D1429" s="19"/>
      <c r="E1429" s="20"/>
      <c r="F1429" s="20"/>
      <c r="G1429" s="20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  <c r="BF1429" s="9"/>
    </row>
    <row r="1430" spans="1:58" s="13" customFormat="1" x14ac:dyDescent="0.2">
      <c r="A1430" s="20"/>
      <c r="B1430" s="23"/>
      <c r="C1430" s="19"/>
      <c r="D1430" s="19"/>
      <c r="E1430" s="20"/>
      <c r="F1430" s="20"/>
      <c r="G1430" s="20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  <c r="BF1430" s="9"/>
    </row>
    <row r="1431" spans="1:58" s="13" customFormat="1" x14ac:dyDescent="0.2">
      <c r="A1431" s="20"/>
      <c r="B1431" s="23"/>
      <c r="C1431" s="19"/>
      <c r="D1431" s="19"/>
      <c r="E1431" s="20"/>
      <c r="F1431" s="20"/>
      <c r="G1431" s="20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  <c r="BF1431" s="9"/>
    </row>
    <row r="1432" spans="1:58" s="13" customFormat="1" x14ac:dyDescent="0.2">
      <c r="A1432" s="20"/>
      <c r="B1432" s="23"/>
      <c r="C1432" s="19"/>
      <c r="D1432" s="19"/>
      <c r="E1432" s="20"/>
      <c r="F1432" s="20"/>
      <c r="G1432" s="20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  <c r="BF1432" s="9"/>
    </row>
    <row r="1433" spans="1:58" s="13" customFormat="1" x14ac:dyDescent="0.2">
      <c r="A1433" s="20"/>
      <c r="B1433" s="23"/>
      <c r="C1433" s="19"/>
      <c r="D1433" s="19"/>
      <c r="E1433" s="20"/>
      <c r="F1433" s="20"/>
      <c r="G1433" s="20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  <c r="BF1433" s="9"/>
    </row>
    <row r="1434" spans="1:58" s="13" customFormat="1" x14ac:dyDescent="0.2">
      <c r="A1434" s="20"/>
      <c r="B1434" s="23"/>
      <c r="C1434" s="19"/>
      <c r="D1434" s="19"/>
      <c r="E1434" s="20"/>
      <c r="F1434" s="20"/>
      <c r="G1434" s="20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  <c r="BF1434" s="9"/>
    </row>
    <row r="1435" spans="1:58" s="13" customFormat="1" x14ac:dyDescent="0.2">
      <c r="A1435" s="20"/>
      <c r="B1435" s="23"/>
      <c r="C1435" s="19"/>
      <c r="D1435" s="19"/>
      <c r="E1435" s="20"/>
      <c r="F1435" s="20"/>
      <c r="G1435" s="20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  <c r="BF1435" s="9"/>
    </row>
    <row r="1436" spans="1:58" s="13" customFormat="1" x14ac:dyDescent="0.2">
      <c r="A1436" s="20"/>
      <c r="B1436" s="23"/>
      <c r="C1436" s="19"/>
      <c r="D1436" s="19"/>
      <c r="E1436" s="20"/>
      <c r="F1436" s="20"/>
      <c r="G1436" s="20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  <c r="BF1436" s="9"/>
    </row>
    <row r="1437" spans="1:58" s="13" customFormat="1" x14ac:dyDescent="0.2">
      <c r="A1437" s="20"/>
      <c r="B1437" s="23"/>
      <c r="C1437" s="19"/>
      <c r="D1437" s="19"/>
      <c r="E1437" s="20"/>
      <c r="F1437" s="20"/>
      <c r="G1437" s="20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  <c r="BF1437" s="9"/>
    </row>
    <row r="1438" spans="1:58" s="13" customFormat="1" x14ac:dyDescent="0.2">
      <c r="A1438" s="20"/>
      <c r="B1438" s="23"/>
      <c r="C1438" s="19"/>
      <c r="D1438" s="19"/>
      <c r="E1438" s="20"/>
      <c r="F1438" s="20"/>
      <c r="G1438" s="20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  <c r="BF1438" s="9"/>
    </row>
    <row r="1439" spans="1:58" s="13" customFormat="1" x14ac:dyDescent="0.2">
      <c r="A1439" s="20"/>
      <c r="B1439" s="23"/>
      <c r="C1439" s="19"/>
      <c r="D1439" s="19"/>
      <c r="E1439" s="20"/>
      <c r="F1439" s="20"/>
      <c r="G1439" s="20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  <c r="BF1439" s="9"/>
    </row>
    <row r="1440" spans="1:58" s="13" customFormat="1" x14ac:dyDescent="0.2">
      <c r="A1440" s="20"/>
      <c r="B1440" s="23"/>
      <c r="C1440" s="19"/>
      <c r="D1440" s="19"/>
      <c r="E1440" s="20"/>
      <c r="F1440" s="20"/>
      <c r="G1440" s="20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  <c r="BF1440" s="9"/>
    </row>
    <row r="1441" spans="1:58" s="13" customFormat="1" x14ac:dyDescent="0.2">
      <c r="A1441" s="20"/>
      <c r="B1441" s="23"/>
      <c r="C1441" s="19"/>
      <c r="D1441" s="19"/>
      <c r="E1441" s="20"/>
      <c r="F1441" s="20"/>
      <c r="G1441" s="20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  <c r="BF1441" s="9"/>
    </row>
    <row r="1442" spans="1:58" s="13" customFormat="1" x14ac:dyDescent="0.2">
      <c r="A1442" s="20"/>
      <c r="B1442" s="23"/>
      <c r="C1442" s="19"/>
      <c r="D1442" s="19"/>
      <c r="E1442" s="20"/>
      <c r="F1442" s="20"/>
      <c r="G1442" s="20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  <c r="BF1442" s="9"/>
    </row>
    <row r="1443" spans="1:58" s="13" customFormat="1" x14ac:dyDescent="0.2">
      <c r="A1443" s="20"/>
      <c r="B1443" s="23"/>
      <c r="C1443" s="19"/>
      <c r="D1443" s="19"/>
      <c r="E1443" s="20"/>
      <c r="F1443" s="20"/>
      <c r="G1443" s="20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  <c r="BF1443" s="9"/>
    </row>
    <row r="1444" spans="1:58" s="13" customFormat="1" x14ac:dyDescent="0.2">
      <c r="A1444" s="20"/>
      <c r="B1444" s="23"/>
      <c r="C1444" s="19"/>
      <c r="D1444" s="19"/>
      <c r="E1444" s="20"/>
      <c r="F1444" s="20"/>
      <c r="G1444" s="20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  <c r="BF1444" s="9"/>
    </row>
    <row r="1445" spans="1:58" s="13" customFormat="1" x14ac:dyDescent="0.2">
      <c r="A1445" s="20"/>
      <c r="B1445" s="23"/>
      <c r="C1445" s="19"/>
      <c r="D1445" s="19"/>
      <c r="E1445" s="20"/>
      <c r="F1445" s="20"/>
      <c r="G1445" s="20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  <c r="BF1445" s="9"/>
    </row>
    <row r="1446" spans="1:58" s="13" customFormat="1" x14ac:dyDescent="0.2">
      <c r="A1446" s="20"/>
      <c r="B1446" s="23"/>
      <c r="C1446" s="19"/>
      <c r="D1446" s="19"/>
      <c r="E1446" s="20"/>
      <c r="F1446" s="20"/>
      <c r="G1446" s="20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  <c r="BF1446" s="9"/>
    </row>
    <row r="1447" spans="1:58" s="13" customFormat="1" x14ac:dyDescent="0.2">
      <c r="A1447" s="20"/>
      <c r="B1447" s="23"/>
      <c r="C1447" s="19"/>
      <c r="D1447" s="19"/>
      <c r="E1447" s="20"/>
      <c r="F1447" s="20"/>
      <c r="G1447" s="20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</row>
    <row r="1448" spans="1:58" s="13" customFormat="1" x14ac:dyDescent="0.2">
      <c r="A1448" s="20"/>
      <c r="B1448" s="23"/>
      <c r="C1448" s="19"/>
      <c r="D1448" s="19"/>
      <c r="E1448" s="20"/>
      <c r="F1448" s="20"/>
      <c r="G1448" s="20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</row>
    <row r="1449" spans="1:58" s="13" customFormat="1" x14ac:dyDescent="0.2">
      <c r="A1449" s="20"/>
      <c r="B1449" s="23"/>
      <c r="C1449" s="19"/>
      <c r="D1449" s="19"/>
      <c r="E1449" s="20"/>
      <c r="F1449" s="20"/>
      <c r="G1449" s="20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</row>
    <row r="1450" spans="1:58" s="13" customFormat="1" x14ac:dyDescent="0.2">
      <c r="A1450" s="20"/>
      <c r="B1450" s="23"/>
      <c r="C1450" s="19"/>
      <c r="D1450" s="19"/>
      <c r="E1450" s="20"/>
      <c r="F1450" s="20"/>
      <c r="G1450" s="20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</row>
    <row r="1451" spans="1:58" s="13" customFormat="1" x14ac:dyDescent="0.2">
      <c r="A1451" s="20"/>
      <c r="B1451" s="23"/>
      <c r="C1451" s="19"/>
      <c r="D1451" s="19"/>
      <c r="E1451" s="20"/>
      <c r="F1451" s="20"/>
      <c r="G1451" s="20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</row>
    <row r="1452" spans="1:58" s="13" customFormat="1" x14ac:dyDescent="0.2">
      <c r="A1452" s="20"/>
      <c r="B1452" s="23"/>
      <c r="C1452" s="19"/>
      <c r="D1452" s="19"/>
      <c r="E1452" s="20"/>
      <c r="F1452" s="20"/>
      <c r="G1452" s="20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</row>
    <row r="1453" spans="1:58" s="13" customFormat="1" x14ac:dyDescent="0.2">
      <c r="A1453" s="20"/>
      <c r="B1453" s="23"/>
      <c r="C1453" s="19"/>
      <c r="D1453" s="19"/>
      <c r="E1453" s="20"/>
      <c r="F1453" s="20"/>
      <c r="G1453" s="20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</row>
    <row r="1454" spans="1:58" s="13" customFormat="1" x14ac:dyDescent="0.2">
      <c r="A1454" s="20"/>
      <c r="B1454" s="23"/>
      <c r="C1454" s="19"/>
      <c r="D1454" s="19"/>
      <c r="E1454" s="20"/>
      <c r="F1454" s="20"/>
      <c r="G1454" s="20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</row>
    <row r="1455" spans="1:58" s="13" customFormat="1" x14ac:dyDescent="0.2">
      <c r="A1455" s="20"/>
      <c r="B1455" s="23"/>
      <c r="C1455" s="19"/>
      <c r="D1455" s="19"/>
      <c r="E1455" s="20"/>
      <c r="F1455" s="20"/>
      <c r="G1455" s="20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</row>
    <row r="1456" spans="1:58" s="13" customFormat="1" x14ac:dyDescent="0.2">
      <c r="A1456" s="20"/>
      <c r="B1456" s="23"/>
      <c r="C1456" s="19"/>
      <c r="D1456" s="19"/>
      <c r="E1456" s="20"/>
      <c r="F1456" s="20"/>
      <c r="G1456" s="20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</row>
    <row r="1457" spans="1:58" s="13" customFormat="1" x14ac:dyDescent="0.2">
      <c r="A1457" s="20"/>
      <c r="B1457" s="23"/>
      <c r="C1457" s="19"/>
      <c r="D1457" s="19"/>
      <c r="E1457" s="20"/>
      <c r="F1457" s="20"/>
      <c r="G1457" s="20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</row>
    <row r="1458" spans="1:58" s="13" customFormat="1" x14ac:dyDescent="0.2">
      <c r="A1458" s="20"/>
      <c r="B1458" s="23"/>
      <c r="C1458" s="19"/>
      <c r="D1458" s="19"/>
      <c r="E1458" s="20"/>
      <c r="F1458" s="20"/>
      <c r="G1458" s="20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</row>
    <row r="1459" spans="1:58" s="13" customFormat="1" x14ac:dyDescent="0.2">
      <c r="A1459" s="20"/>
      <c r="B1459" s="23"/>
      <c r="C1459" s="19"/>
      <c r="D1459" s="19"/>
      <c r="E1459" s="20"/>
      <c r="F1459" s="20"/>
      <c r="G1459" s="20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</row>
    <row r="1460" spans="1:58" s="13" customFormat="1" x14ac:dyDescent="0.2">
      <c r="A1460" s="20"/>
      <c r="B1460" s="23"/>
      <c r="C1460" s="19"/>
      <c r="D1460" s="19"/>
      <c r="E1460" s="20"/>
      <c r="F1460" s="20"/>
      <c r="G1460" s="20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</row>
    <row r="1461" spans="1:58" s="13" customFormat="1" x14ac:dyDescent="0.2">
      <c r="A1461" s="20"/>
      <c r="B1461" s="23"/>
      <c r="C1461" s="19"/>
      <c r="D1461" s="19"/>
      <c r="E1461" s="20"/>
      <c r="F1461" s="20"/>
      <c r="G1461" s="20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</row>
    <row r="1462" spans="1:58" s="13" customFormat="1" x14ac:dyDescent="0.2">
      <c r="A1462" s="20"/>
      <c r="B1462" s="23"/>
      <c r="C1462" s="19"/>
      <c r="D1462" s="19"/>
      <c r="E1462" s="20"/>
      <c r="F1462" s="20"/>
      <c r="G1462" s="20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</row>
    <row r="1463" spans="1:58" s="13" customFormat="1" x14ac:dyDescent="0.2">
      <c r="A1463" s="20"/>
      <c r="B1463" s="23"/>
      <c r="C1463" s="19"/>
      <c r="D1463" s="19"/>
      <c r="E1463" s="20"/>
      <c r="F1463" s="20"/>
      <c r="G1463" s="20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</row>
    <row r="1464" spans="1:58" s="13" customFormat="1" x14ac:dyDescent="0.2">
      <c r="A1464" s="20"/>
      <c r="B1464" s="23"/>
      <c r="C1464" s="19"/>
      <c r="D1464" s="19"/>
      <c r="E1464" s="20"/>
      <c r="F1464" s="20"/>
      <c r="G1464" s="20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</row>
    <row r="1465" spans="1:58" s="13" customFormat="1" x14ac:dyDescent="0.2">
      <c r="A1465" s="20"/>
      <c r="B1465" s="23"/>
      <c r="C1465" s="19"/>
      <c r="D1465" s="19"/>
      <c r="E1465" s="20"/>
      <c r="F1465" s="20"/>
      <c r="G1465" s="20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</row>
    <row r="1466" spans="1:58" s="13" customFormat="1" x14ac:dyDescent="0.2">
      <c r="A1466" s="20"/>
      <c r="B1466" s="23"/>
      <c r="C1466" s="19"/>
      <c r="D1466" s="19"/>
      <c r="E1466" s="20"/>
      <c r="F1466" s="20"/>
      <c r="G1466" s="20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</row>
    <row r="1467" spans="1:58" s="13" customFormat="1" x14ac:dyDescent="0.2">
      <c r="A1467" s="20"/>
      <c r="B1467" s="23"/>
      <c r="C1467" s="19"/>
      <c r="D1467" s="19"/>
      <c r="E1467" s="20"/>
      <c r="F1467" s="20"/>
      <c r="G1467" s="20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</row>
    <row r="1468" spans="1:58" s="13" customFormat="1" x14ac:dyDescent="0.2">
      <c r="A1468" s="20"/>
      <c r="B1468" s="23"/>
      <c r="C1468" s="19"/>
      <c r="D1468" s="19"/>
      <c r="E1468" s="20"/>
      <c r="F1468" s="20"/>
      <c r="G1468" s="20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</row>
    <row r="1469" spans="1:58" s="13" customFormat="1" x14ac:dyDescent="0.2">
      <c r="A1469" s="20"/>
      <c r="B1469" s="23"/>
      <c r="C1469" s="19"/>
      <c r="D1469" s="19"/>
      <c r="E1469" s="20"/>
      <c r="F1469" s="20"/>
      <c r="G1469" s="20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</row>
    <row r="1470" spans="1:58" s="13" customFormat="1" x14ac:dyDescent="0.2">
      <c r="A1470" s="20"/>
      <c r="B1470" s="23"/>
      <c r="C1470" s="19"/>
      <c r="D1470" s="19"/>
      <c r="E1470" s="20"/>
      <c r="F1470" s="20"/>
      <c r="G1470" s="20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</row>
    <row r="1471" spans="1:58" s="13" customFormat="1" x14ac:dyDescent="0.2">
      <c r="A1471" s="20"/>
      <c r="B1471" s="23"/>
      <c r="C1471" s="19"/>
      <c r="D1471" s="19"/>
      <c r="E1471" s="20"/>
      <c r="F1471" s="20"/>
      <c r="G1471" s="20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</row>
    <row r="1472" spans="1:58" s="13" customFormat="1" x14ac:dyDescent="0.2">
      <c r="A1472" s="20"/>
      <c r="B1472" s="23"/>
      <c r="C1472" s="19"/>
      <c r="D1472" s="19"/>
      <c r="E1472" s="20"/>
      <c r="F1472" s="20"/>
      <c r="G1472" s="20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</row>
    <row r="1473" spans="1:58" s="13" customFormat="1" x14ac:dyDescent="0.2">
      <c r="A1473" s="20"/>
      <c r="B1473" s="23"/>
      <c r="C1473" s="19"/>
      <c r="D1473" s="19"/>
      <c r="E1473" s="20"/>
      <c r="F1473" s="20"/>
      <c r="G1473" s="20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</row>
    <row r="1474" spans="1:58" s="13" customFormat="1" x14ac:dyDescent="0.2">
      <c r="A1474" s="20"/>
      <c r="B1474" s="23"/>
      <c r="C1474" s="19"/>
      <c r="D1474" s="19"/>
      <c r="E1474" s="20"/>
      <c r="F1474" s="20"/>
      <c r="G1474" s="20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</row>
    <row r="1475" spans="1:58" s="13" customFormat="1" x14ac:dyDescent="0.2">
      <c r="A1475" s="20"/>
      <c r="B1475" s="23"/>
      <c r="C1475" s="19"/>
      <c r="D1475" s="19"/>
      <c r="E1475" s="20"/>
      <c r="F1475" s="20"/>
      <c r="G1475" s="20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</row>
    <row r="1476" spans="1:58" s="13" customFormat="1" x14ac:dyDescent="0.2">
      <c r="A1476" s="20"/>
      <c r="B1476" s="23"/>
      <c r="C1476" s="19"/>
      <c r="D1476" s="19"/>
      <c r="E1476" s="20"/>
      <c r="F1476" s="20"/>
      <c r="G1476" s="20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</row>
    <row r="1477" spans="1:58" s="13" customFormat="1" x14ac:dyDescent="0.2">
      <c r="A1477" s="20"/>
      <c r="B1477" s="23"/>
      <c r="C1477" s="19"/>
      <c r="D1477" s="19"/>
      <c r="E1477" s="20"/>
      <c r="F1477" s="20"/>
      <c r="G1477" s="20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  <c r="BF1477" s="9"/>
    </row>
    <row r="1478" spans="1:58" s="13" customFormat="1" x14ac:dyDescent="0.2">
      <c r="A1478" s="20"/>
      <c r="B1478" s="23"/>
      <c r="C1478" s="19"/>
      <c r="D1478" s="19"/>
      <c r="E1478" s="20"/>
      <c r="F1478" s="20"/>
      <c r="G1478" s="20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  <c r="BF1478" s="9"/>
    </row>
    <row r="1479" spans="1:58" s="13" customFormat="1" x14ac:dyDescent="0.2">
      <c r="A1479" s="20"/>
      <c r="B1479" s="23"/>
      <c r="C1479" s="19"/>
      <c r="D1479" s="19"/>
      <c r="E1479" s="20"/>
      <c r="F1479" s="20"/>
      <c r="G1479" s="20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</row>
    <row r="1480" spans="1:58" s="13" customFormat="1" x14ac:dyDescent="0.2">
      <c r="A1480" s="20"/>
      <c r="B1480" s="23"/>
      <c r="C1480" s="19"/>
      <c r="D1480" s="19"/>
      <c r="E1480" s="20"/>
      <c r="F1480" s="20"/>
      <c r="G1480" s="20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</row>
    <row r="1481" spans="1:58" s="13" customFormat="1" x14ac:dyDescent="0.2">
      <c r="A1481" s="20"/>
      <c r="B1481" s="23"/>
      <c r="C1481" s="19"/>
      <c r="D1481" s="19"/>
      <c r="E1481" s="20"/>
      <c r="F1481" s="20"/>
      <c r="G1481" s="20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  <c r="BF1481" s="9"/>
    </row>
    <row r="1482" spans="1:58" s="13" customFormat="1" x14ac:dyDescent="0.2">
      <c r="A1482" s="20"/>
      <c r="B1482" s="23"/>
      <c r="C1482" s="19"/>
      <c r="D1482" s="19"/>
      <c r="E1482" s="20"/>
      <c r="F1482" s="20"/>
      <c r="G1482" s="20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  <c r="BF1482" s="9"/>
    </row>
    <row r="1483" spans="1:58" s="13" customFormat="1" x14ac:dyDescent="0.2">
      <c r="A1483" s="20"/>
      <c r="B1483" s="23"/>
      <c r="C1483" s="19"/>
      <c r="D1483" s="19"/>
      <c r="E1483" s="20"/>
      <c r="F1483" s="20"/>
      <c r="G1483" s="20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  <c r="BF1483" s="9"/>
    </row>
    <row r="1484" spans="1:58" s="13" customFormat="1" x14ac:dyDescent="0.2">
      <c r="A1484" s="20"/>
      <c r="B1484" s="23"/>
      <c r="C1484" s="19"/>
      <c r="D1484" s="19"/>
      <c r="E1484" s="20"/>
      <c r="F1484" s="20"/>
      <c r="G1484" s="20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  <c r="BF1484" s="9"/>
    </row>
    <row r="1485" spans="1:58" s="13" customFormat="1" x14ac:dyDescent="0.2">
      <c r="A1485" s="20"/>
      <c r="B1485" s="23"/>
      <c r="C1485" s="19"/>
      <c r="D1485" s="19"/>
      <c r="E1485" s="20"/>
      <c r="F1485" s="20"/>
      <c r="G1485" s="20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</row>
    <row r="1486" spans="1:58" s="13" customFormat="1" x14ac:dyDescent="0.2">
      <c r="A1486" s="20"/>
      <c r="B1486" s="23"/>
      <c r="C1486" s="19"/>
      <c r="D1486" s="19"/>
      <c r="E1486" s="20"/>
      <c r="F1486" s="20"/>
      <c r="G1486" s="20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</row>
    <row r="1487" spans="1:58" s="13" customFormat="1" x14ac:dyDescent="0.2">
      <c r="A1487" s="20"/>
      <c r="B1487" s="23"/>
      <c r="C1487" s="19"/>
      <c r="D1487" s="19"/>
      <c r="E1487" s="20"/>
      <c r="F1487" s="20"/>
      <c r="G1487" s="20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  <c r="BF1487" s="9"/>
    </row>
    <row r="1488" spans="1:58" s="13" customFormat="1" x14ac:dyDescent="0.2">
      <c r="A1488" s="20"/>
      <c r="B1488" s="23"/>
      <c r="C1488" s="19"/>
      <c r="D1488" s="19"/>
      <c r="E1488" s="20"/>
      <c r="F1488" s="20"/>
      <c r="G1488" s="20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  <c r="BF1488" s="9"/>
    </row>
    <row r="1489" spans="1:58" s="13" customFormat="1" x14ac:dyDescent="0.2">
      <c r="A1489" s="20"/>
      <c r="B1489" s="23"/>
      <c r="C1489" s="19"/>
      <c r="D1489" s="19"/>
      <c r="E1489" s="20"/>
      <c r="F1489" s="20"/>
      <c r="G1489" s="20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  <c r="BF1489" s="9"/>
    </row>
    <row r="1490" spans="1:58" s="13" customFormat="1" x14ac:dyDescent="0.2">
      <c r="A1490" s="20"/>
      <c r="B1490" s="23"/>
      <c r="C1490" s="19"/>
      <c r="D1490" s="19"/>
      <c r="E1490" s="20"/>
      <c r="F1490" s="20"/>
      <c r="G1490" s="20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  <c r="BF1490" s="9"/>
    </row>
    <row r="1491" spans="1:58" s="13" customFormat="1" x14ac:dyDescent="0.2">
      <c r="A1491" s="20"/>
      <c r="B1491" s="23"/>
      <c r="C1491" s="19"/>
      <c r="D1491" s="19"/>
      <c r="E1491" s="20"/>
      <c r="F1491" s="20"/>
      <c r="G1491" s="20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  <c r="BF1491" s="9"/>
    </row>
    <row r="1492" spans="1:58" s="13" customFormat="1" x14ac:dyDescent="0.2">
      <c r="A1492" s="20"/>
      <c r="B1492" s="23"/>
      <c r="C1492" s="19"/>
      <c r="D1492" s="19"/>
      <c r="E1492" s="20"/>
      <c r="F1492" s="20"/>
      <c r="G1492" s="20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  <c r="BF1492" s="9"/>
    </row>
    <row r="1493" spans="1:58" s="13" customFormat="1" x14ac:dyDescent="0.2">
      <c r="A1493" s="20"/>
      <c r="B1493" s="23"/>
      <c r="C1493" s="19"/>
      <c r="D1493" s="19"/>
      <c r="E1493" s="20"/>
      <c r="F1493" s="20"/>
      <c r="G1493" s="20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  <c r="BF1493" s="9"/>
    </row>
    <row r="1494" spans="1:58" s="13" customFormat="1" x14ac:dyDescent="0.2">
      <c r="A1494" s="20"/>
      <c r="B1494" s="23"/>
      <c r="C1494" s="19"/>
      <c r="D1494" s="19"/>
      <c r="E1494" s="20"/>
      <c r="F1494" s="20"/>
      <c r="G1494" s="20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  <c r="BF1494" s="9"/>
    </row>
    <row r="1495" spans="1:58" s="13" customFormat="1" x14ac:dyDescent="0.2">
      <c r="A1495" s="20"/>
      <c r="B1495" s="23"/>
      <c r="C1495" s="19"/>
      <c r="D1495" s="19"/>
      <c r="E1495" s="20"/>
      <c r="F1495" s="20"/>
      <c r="G1495" s="20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  <c r="BF1495" s="9"/>
    </row>
    <row r="1496" spans="1:58" s="13" customFormat="1" x14ac:dyDescent="0.2">
      <c r="A1496" s="20"/>
      <c r="B1496" s="23"/>
      <c r="C1496" s="19"/>
      <c r="D1496" s="19"/>
      <c r="E1496" s="20"/>
      <c r="F1496" s="20"/>
      <c r="G1496" s="20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  <c r="BF1496" s="9"/>
    </row>
    <row r="1497" spans="1:58" s="13" customFormat="1" x14ac:dyDescent="0.2">
      <c r="A1497" s="20"/>
      <c r="B1497" s="23"/>
      <c r="C1497" s="19"/>
      <c r="D1497" s="19"/>
      <c r="E1497" s="20"/>
      <c r="F1497" s="20"/>
      <c r="G1497" s="20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  <c r="BF1497" s="9"/>
    </row>
    <row r="1498" spans="1:58" s="13" customFormat="1" x14ac:dyDescent="0.2">
      <c r="A1498" s="20"/>
      <c r="B1498" s="23"/>
      <c r="C1498" s="19"/>
      <c r="D1498" s="19"/>
      <c r="E1498" s="20"/>
      <c r="F1498" s="20"/>
      <c r="G1498" s="20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  <c r="BF1498" s="9"/>
    </row>
    <row r="1499" spans="1:58" s="13" customFormat="1" x14ac:dyDescent="0.2">
      <c r="A1499" s="20"/>
      <c r="B1499" s="23"/>
      <c r="C1499" s="19"/>
      <c r="D1499" s="19"/>
      <c r="E1499" s="20"/>
      <c r="F1499" s="20"/>
      <c r="G1499" s="20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  <c r="BF1499" s="9"/>
    </row>
    <row r="1500" spans="1:58" s="13" customFormat="1" x14ac:dyDescent="0.2">
      <c r="A1500" s="20"/>
      <c r="B1500" s="23"/>
      <c r="C1500" s="19"/>
      <c r="D1500" s="19"/>
      <c r="E1500" s="20"/>
      <c r="F1500" s="20"/>
      <c r="G1500" s="20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  <c r="BF1500" s="9"/>
    </row>
    <row r="1501" spans="1:58" s="13" customFormat="1" x14ac:dyDescent="0.2">
      <c r="A1501" s="20"/>
      <c r="B1501" s="23"/>
      <c r="C1501" s="19"/>
      <c r="D1501" s="19"/>
      <c r="E1501" s="20"/>
      <c r="F1501" s="20"/>
      <c r="G1501" s="20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9"/>
      <c r="BE1501" s="9"/>
      <c r="BF1501" s="9"/>
    </row>
    <row r="1502" spans="1:58" s="13" customFormat="1" x14ac:dyDescent="0.2">
      <c r="A1502" s="20"/>
      <c r="B1502" s="23"/>
      <c r="C1502" s="19"/>
      <c r="D1502" s="19"/>
      <c r="E1502" s="20"/>
      <c r="F1502" s="20"/>
      <c r="G1502" s="20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  <c r="AZ1502" s="9"/>
      <c r="BA1502" s="9"/>
      <c r="BB1502" s="9"/>
      <c r="BC1502" s="9"/>
      <c r="BD1502" s="9"/>
      <c r="BE1502" s="9"/>
      <c r="BF1502" s="9"/>
    </row>
    <row r="1503" spans="1:58" s="13" customFormat="1" x14ac:dyDescent="0.2">
      <c r="A1503" s="20"/>
      <c r="B1503" s="23"/>
      <c r="C1503" s="19"/>
      <c r="D1503" s="19"/>
      <c r="E1503" s="20"/>
      <c r="F1503" s="20"/>
      <c r="G1503" s="20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  <c r="AZ1503" s="9"/>
      <c r="BA1503" s="9"/>
      <c r="BB1503" s="9"/>
      <c r="BC1503" s="9"/>
      <c r="BD1503" s="9"/>
      <c r="BE1503" s="9"/>
      <c r="BF1503" s="9"/>
    </row>
    <row r="1504" spans="1:58" s="13" customFormat="1" x14ac:dyDescent="0.2">
      <c r="A1504" s="20"/>
      <c r="B1504" s="23"/>
      <c r="C1504" s="19"/>
      <c r="D1504" s="19"/>
      <c r="E1504" s="20"/>
      <c r="F1504" s="20"/>
      <c r="G1504" s="20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</row>
    <row r="1505" spans="1:58" s="13" customFormat="1" x14ac:dyDescent="0.2">
      <c r="A1505" s="20"/>
      <c r="B1505" s="23"/>
      <c r="C1505" s="19"/>
      <c r="D1505" s="19"/>
      <c r="E1505" s="20"/>
      <c r="F1505" s="20"/>
      <c r="G1505" s="20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  <c r="AZ1505" s="9"/>
      <c r="BA1505" s="9"/>
      <c r="BB1505" s="9"/>
      <c r="BC1505" s="9"/>
      <c r="BD1505" s="9"/>
      <c r="BE1505" s="9"/>
      <c r="BF1505" s="9"/>
    </row>
    <row r="1506" spans="1:58" s="13" customFormat="1" x14ac:dyDescent="0.2">
      <c r="A1506" s="20"/>
      <c r="B1506" s="23"/>
      <c r="C1506" s="19"/>
      <c r="D1506" s="19"/>
      <c r="E1506" s="20"/>
      <c r="F1506" s="20"/>
      <c r="G1506" s="20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  <c r="BE1506" s="9"/>
      <c r="BF1506" s="9"/>
    </row>
    <row r="1507" spans="1:58" s="13" customFormat="1" x14ac:dyDescent="0.2">
      <c r="A1507" s="20"/>
      <c r="B1507" s="23"/>
      <c r="C1507" s="19"/>
      <c r="D1507" s="19"/>
      <c r="E1507" s="20"/>
      <c r="F1507" s="20"/>
      <c r="G1507" s="20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9"/>
      <c r="BE1507" s="9"/>
      <c r="BF1507" s="9"/>
    </row>
    <row r="1508" spans="1:58" s="13" customFormat="1" x14ac:dyDescent="0.2">
      <c r="A1508" s="20"/>
      <c r="B1508" s="23"/>
      <c r="C1508" s="19"/>
      <c r="D1508" s="19"/>
      <c r="E1508" s="20"/>
      <c r="F1508" s="20"/>
      <c r="G1508" s="20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9"/>
      <c r="BE1508" s="9"/>
      <c r="BF1508" s="9"/>
    </row>
    <row r="1509" spans="1:58" s="13" customFormat="1" x14ac:dyDescent="0.2">
      <c r="A1509" s="20"/>
      <c r="B1509" s="23"/>
      <c r="C1509" s="19"/>
      <c r="D1509" s="19"/>
      <c r="E1509" s="20"/>
      <c r="F1509" s="20"/>
      <c r="G1509" s="20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  <c r="AZ1509" s="9"/>
      <c r="BA1509" s="9"/>
      <c r="BB1509" s="9"/>
      <c r="BC1509" s="9"/>
      <c r="BD1509" s="9"/>
      <c r="BE1509" s="9"/>
      <c r="BF1509" s="9"/>
    </row>
    <row r="1510" spans="1:58" s="13" customFormat="1" x14ac:dyDescent="0.2">
      <c r="A1510" s="20"/>
      <c r="B1510" s="23"/>
      <c r="C1510" s="19"/>
      <c r="D1510" s="19"/>
      <c r="E1510" s="20"/>
      <c r="F1510" s="20"/>
      <c r="G1510" s="20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  <c r="BE1510" s="9"/>
      <c r="BF1510" s="9"/>
    </row>
    <row r="1511" spans="1:58" s="13" customFormat="1" x14ac:dyDescent="0.2">
      <c r="A1511" s="20"/>
      <c r="B1511" s="23"/>
      <c r="C1511" s="19"/>
      <c r="D1511" s="19"/>
      <c r="E1511" s="20"/>
      <c r="F1511" s="20"/>
      <c r="G1511" s="20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9"/>
      <c r="BE1511" s="9"/>
      <c r="BF1511" s="9"/>
    </row>
    <row r="1512" spans="1:58" s="13" customFormat="1" x14ac:dyDescent="0.2">
      <c r="A1512" s="20"/>
      <c r="B1512" s="23"/>
      <c r="C1512" s="19"/>
      <c r="D1512" s="19"/>
      <c r="E1512" s="20"/>
      <c r="F1512" s="20"/>
      <c r="G1512" s="20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  <c r="BE1512" s="9"/>
      <c r="BF1512" s="9"/>
    </row>
    <row r="1513" spans="1:58" s="13" customFormat="1" x14ac:dyDescent="0.2">
      <c r="A1513" s="20"/>
      <c r="B1513" s="23"/>
      <c r="C1513" s="19"/>
      <c r="D1513" s="19"/>
      <c r="E1513" s="20"/>
      <c r="F1513" s="20"/>
      <c r="G1513" s="20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</row>
    <row r="1514" spans="1:58" s="13" customFormat="1" x14ac:dyDescent="0.2">
      <c r="A1514" s="20"/>
      <c r="B1514" s="23"/>
      <c r="C1514" s="19"/>
      <c r="D1514" s="19"/>
      <c r="E1514" s="20"/>
      <c r="F1514" s="20"/>
      <c r="G1514" s="20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</row>
    <row r="1515" spans="1:58" s="13" customFormat="1" x14ac:dyDescent="0.2">
      <c r="A1515" s="20"/>
      <c r="B1515" s="23"/>
      <c r="C1515" s="19"/>
      <c r="D1515" s="19"/>
      <c r="E1515" s="20"/>
      <c r="F1515" s="20"/>
      <c r="G1515" s="20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</row>
    <row r="1516" spans="1:58" s="13" customFormat="1" x14ac:dyDescent="0.2">
      <c r="A1516" s="20"/>
      <c r="B1516" s="23"/>
      <c r="C1516" s="19"/>
      <c r="D1516" s="19"/>
      <c r="E1516" s="20"/>
      <c r="F1516" s="20"/>
      <c r="G1516" s="20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  <c r="BE1516" s="9"/>
      <c r="BF1516" s="9"/>
    </row>
    <row r="1517" spans="1:58" s="13" customFormat="1" x14ac:dyDescent="0.2">
      <c r="A1517" s="20"/>
      <c r="B1517" s="23"/>
      <c r="C1517" s="19"/>
      <c r="D1517" s="19"/>
      <c r="E1517" s="20"/>
      <c r="F1517" s="20"/>
      <c r="G1517" s="20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  <c r="BE1517" s="9"/>
      <c r="BF1517" s="9"/>
    </row>
    <row r="1518" spans="1:58" s="13" customFormat="1" x14ac:dyDescent="0.2">
      <c r="A1518" s="20"/>
      <c r="B1518" s="23"/>
      <c r="C1518" s="19"/>
      <c r="D1518" s="19"/>
      <c r="E1518" s="20"/>
      <c r="F1518" s="20"/>
      <c r="G1518" s="20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  <c r="BE1518" s="9"/>
      <c r="BF1518" s="9"/>
    </row>
    <row r="1519" spans="1:58" s="13" customFormat="1" x14ac:dyDescent="0.2">
      <c r="A1519" s="20"/>
      <c r="B1519" s="23"/>
      <c r="C1519" s="19"/>
      <c r="D1519" s="19"/>
      <c r="E1519" s="20"/>
      <c r="F1519" s="20"/>
      <c r="G1519" s="20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  <c r="BE1519" s="9"/>
      <c r="BF1519" s="9"/>
    </row>
    <row r="1520" spans="1:58" s="13" customFormat="1" x14ac:dyDescent="0.2">
      <c r="A1520" s="20"/>
      <c r="B1520" s="23"/>
      <c r="C1520" s="19"/>
      <c r="D1520" s="19"/>
      <c r="E1520" s="20"/>
      <c r="F1520" s="20"/>
      <c r="G1520" s="20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</row>
    <row r="1521" spans="1:58" s="13" customFormat="1" x14ac:dyDescent="0.2">
      <c r="A1521" s="20"/>
      <c r="B1521" s="23"/>
      <c r="C1521" s="19"/>
      <c r="D1521" s="19"/>
      <c r="E1521" s="20"/>
      <c r="F1521" s="20"/>
      <c r="G1521" s="20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</row>
    <row r="1522" spans="1:58" s="13" customFormat="1" x14ac:dyDescent="0.2">
      <c r="A1522" s="20"/>
      <c r="B1522" s="23"/>
      <c r="C1522" s="19"/>
      <c r="D1522" s="19"/>
      <c r="E1522" s="20"/>
      <c r="F1522" s="20"/>
      <c r="G1522" s="20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</row>
    <row r="1523" spans="1:58" s="13" customFormat="1" x14ac:dyDescent="0.2">
      <c r="A1523" s="20"/>
      <c r="B1523" s="23"/>
      <c r="C1523" s="19"/>
      <c r="D1523" s="19"/>
      <c r="E1523" s="20"/>
      <c r="F1523" s="20"/>
      <c r="G1523" s="20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</row>
    <row r="1524" spans="1:58" s="13" customFormat="1" x14ac:dyDescent="0.2">
      <c r="A1524" s="20"/>
      <c r="B1524" s="23"/>
      <c r="C1524" s="19"/>
      <c r="D1524" s="19"/>
      <c r="E1524" s="20"/>
      <c r="F1524" s="20"/>
      <c r="G1524" s="20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</row>
    <row r="1525" spans="1:58" s="13" customFormat="1" x14ac:dyDescent="0.2">
      <c r="A1525" s="20"/>
      <c r="B1525" s="23"/>
      <c r="C1525" s="19"/>
      <c r="D1525" s="19"/>
      <c r="E1525" s="20"/>
      <c r="F1525" s="20"/>
      <c r="G1525" s="20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</row>
    <row r="1526" spans="1:58" s="13" customFormat="1" x14ac:dyDescent="0.2">
      <c r="A1526" s="20"/>
      <c r="B1526" s="23"/>
      <c r="C1526" s="19"/>
      <c r="D1526" s="19"/>
      <c r="E1526" s="20"/>
      <c r="F1526" s="20"/>
      <c r="G1526" s="20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  <c r="BE1526" s="9"/>
      <c r="BF1526" s="9"/>
    </row>
    <row r="1527" spans="1:58" s="13" customFormat="1" x14ac:dyDescent="0.2">
      <c r="A1527" s="20"/>
      <c r="B1527" s="23"/>
      <c r="C1527" s="19"/>
      <c r="D1527" s="19"/>
      <c r="E1527" s="20"/>
      <c r="F1527" s="20"/>
      <c r="G1527" s="20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  <c r="BE1527" s="9"/>
      <c r="BF1527" s="9"/>
    </row>
    <row r="1528" spans="1:58" s="13" customFormat="1" x14ac:dyDescent="0.2">
      <c r="A1528" s="20"/>
      <c r="B1528" s="23"/>
      <c r="C1528" s="19"/>
      <c r="D1528" s="19"/>
      <c r="E1528" s="20"/>
      <c r="F1528" s="20"/>
      <c r="G1528" s="20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</row>
    <row r="1529" spans="1:58" s="13" customFormat="1" x14ac:dyDescent="0.2">
      <c r="A1529" s="20"/>
      <c r="B1529" s="23"/>
      <c r="C1529" s="19"/>
      <c r="D1529" s="19"/>
      <c r="E1529" s="20"/>
      <c r="F1529" s="20"/>
      <c r="G1529" s="20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</row>
    <row r="1530" spans="1:58" s="13" customFormat="1" x14ac:dyDescent="0.2">
      <c r="A1530" s="20"/>
      <c r="B1530" s="23"/>
      <c r="C1530" s="19"/>
      <c r="D1530" s="19"/>
      <c r="E1530" s="20"/>
      <c r="F1530" s="20"/>
      <c r="G1530" s="20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</row>
    <row r="1531" spans="1:58" s="13" customFormat="1" x14ac:dyDescent="0.2">
      <c r="A1531" s="20"/>
      <c r="B1531" s="23"/>
      <c r="C1531" s="19"/>
      <c r="D1531" s="19"/>
      <c r="E1531" s="20"/>
      <c r="F1531" s="20"/>
      <c r="G1531" s="20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</row>
    <row r="1532" spans="1:58" s="13" customFormat="1" x14ac:dyDescent="0.2">
      <c r="A1532" s="20"/>
      <c r="B1532" s="23"/>
      <c r="C1532" s="19"/>
      <c r="D1532" s="19"/>
      <c r="E1532" s="20"/>
      <c r="F1532" s="20"/>
      <c r="G1532" s="20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  <c r="BE1532" s="9"/>
      <c r="BF1532" s="9"/>
    </row>
    <row r="1533" spans="1:58" s="13" customFormat="1" x14ac:dyDescent="0.2">
      <c r="A1533" s="20"/>
      <c r="B1533" s="23"/>
      <c r="C1533" s="19"/>
      <c r="D1533" s="19"/>
      <c r="E1533" s="20"/>
      <c r="F1533" s="20"/>
      <c r="G1533" s="20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  <c r="BE1533" s="9"/>
      <c r="BF1533" s="9"/>
    </row>
    <row r="1534" spans="1:58" s="13" customFormat="1" x14ac:dyDescent="0.2">
      <c r="A1534" s="20"/>
      <c r="B1534" s="23"/>
      <c r="C1534" s="19"/>
      <c r="D1534" s="19"/>
      <c r="E1534" s="20"/>
      <c r="F1534" s="20"/>
      <c r="G1534" s="20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</row>
    <row r="1535" spans="1:58" s="13" customFormat="1" x14ac:dyDescent="0.2">
      <c r="A1535" s="20"/>
      <c r="B1535" s="23"/>
      <c r="C1535" s="19"/>
      <c r="D1535" s="19"/>
      <c r="E1535" s="20"/>
      <c r="F1535" s="20"/>
      <c r="G1535" s="20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</row>
    <row r="1536" spans="1:58" s="13" customFormat="1" x14ac:dyDescent="0.2">
      <c r="A1536" s="20"/>
      <c r="B1536" s="23"/>
      <c r="C1536" s="19"/>
      <c r="D1536" s="19"/>
      <c r="E1536" s="20"/>
      <c r="F1536" s="20"/>
      <c r="G1536" s="20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  <c r="BE1536" s="9"/>
      <c r="BF1536" s="9"/>
    </row>
    <row r="1537" spans="1:58" s="13" customFormat="1" x14ac:dyDescent="0.2">
      <c r="A1537" s="20"/>
      <c r="B1537" s="23"/>
      <c r="C1537" s="19"/>
      <c r="D1537" s="19"/>
      <c r="E1537" s="20"/>
      <c r="F1537" s="20"/>
      <c r="G1537" s="20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  <c r="BE1537" s="9"/>
      <c r="BF1537" s="9"/>
    </row>
    <row r="1538" spans="1:58" s="13" customFormat="1" x14ac:dyDescent="0.2">
      <c r="A1538" s="20"/>
      <c r="B1538" s="23"/>
      <c r="C1538" s="19"/>
      <c r="D1538" s="19"/>
      <c r="E1538" s="20"/>
      <c r="F1538" s="20"/>
      <c r="G1538" s="20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  <c r="BE1538" s="9"/>
      <c r="BF1538" s="9"/>
    </row>
    <row r="1539" spans="1:58" s="13" customFormat="1" x14ac:dyDescent="0.2">
      <c r="A1539" s="20"/>
      <c r="B1539" s="23"/>
      <c r="C1539" s="19"/>
      <c r="D1539" s="19"/>
      <c r="E1539" s="20"/>
      <c r="F1539" s="20"/>
      <c r="G1539" s="20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  <c r="BE1539" s="9"/>
      <c r="BF1539" s="9"/>
    </row>
    <row r="1540" spans="1:58" s="13" customFormat="1" x14ac:dyDescent="0.2">
      <c r="A1540" s="20"/>
      <c r="B1540" s="23"/>
      <c r="C1540" s="19"/>
      <c r="D1540" s="19"/>
      <c r="E1540" s="20"/>
      <c r="F1540" s="20"/>
      <c r="G1540" s="20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  <c r="BE1540" s="9"/>
      <c r="BF1540" s="9"/>
    </row>
    <row r="1541" spans="1:58" s="13" customFormat="1" x14ac:dyDescent="0.2">
      <c r="A1541" s="20"/>
      <c r="B1541" s="23"/>
      <c r="C1541" s="19"/>
      <c r="D1541" s="19"/>
      <c r="E1541" s="20"/>
      <c r="F1541" s="20"/>
      <c r="G1541" s="20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  <c r="BE1541" s="9"/>
      <c r="BF1541" s="9"/>
    </row>
    <row r="1542" spans="1:58" s="13" customFormat="1" x14ac:dyDescent="0.2">
      <c r="A1542" s="20"/>
      <c r="B1542" s="23"/>
      <c r="C1542" s="19"/>
      <c r="D1542" s="19"/>
      <c r="E1542" s="20"/>
      <c r="F1542" s="20"/>
      <c r="G1542" s="20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  <c r="BE1542" s="9"/>
      <c r="BF1542" s="9"/>
    </row>
    <row r="1543" spans="1:58" s="13" customFormat="1" x14ac:dyDescent="0.2">
      <c r="A1543" s="20"/>
      <c r="B1543" s="23"/>
      <c r="C1543" s="19"/>
      <c r="D1543" s="19"/>
      <c r="E1543" s="20"/>
      <c r="F1543" s="20"/>
      <c r="G1543" s="20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  <c r="BE1543" s="9"/>
      <c r="BF1543" s="9"/>
    </row>
    <row r="1544" spans="1:58" s="13" customFormat="1" x14ac:dyDescent="0.2">
      <c r="A1544" s="20"/>
      <c r="B1544" s="23"/>
      <c r="C1544" s="19"/>
      <c r="D1544" s="19"/>
      <c r="E1544" s="20"/>
      <c r="F1544" s="20"/>
      <c r="G1544" s="20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  <c r="BE1544" s="9"/>
      <c r="BF1544" s="9"/>
    </row>
    <row r="1545" spans="1:58" s="13" customFormat="1" x14ac:dyDescent="0.2">
      <c r="A1545" s="20"/>
      <c r="B1545" s="23"/>
      <c r="C1545" s="19"/>
      <c r="D1545" s="19"/>
      <c r="E1545" s="20"/>
      <c r="F1545" s="20"/>
      <c r="G1545" s="20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  <c r="BE1545" s="9"/>
      <c r="BF1545" s="9"/>
    </row>
    <row r="1546" spans="1:58" s="13" customFormat="1" x14ac:dyDescent="0.2">
      <c r="A1546" s="20"/>
      <c r="B1546" s="23"/>
      <c r="C1546" s="19"/>
      <c r="D1546" s="19"/>
      <c r="E1546" s="20"/>
      <c r="F1546" s="20"/>
      <c r="G1546" s="20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  <c r="BE1546" s="9"/>
      <c r="BF1546" s="9"/>
    </row>
    <row r="1547" spans="1:58" s="13" customFormat="1" x14ac:dyDescent="0.2">
      <c r="A1547" s="20"/>
      <c r="B1547" s="23"/>
      <c r="C1547" s="19"/>
      <c r="D1547" s="19"/>
      <c r="E1547" s="20"/>
      <c r="F1547" s="20"/>
      <c r="G1547" s="20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  <c r="BE1547" s="9"/>
      <c r="BF1547" s="9"/>
    </row>
    <row r="1548" spans="1:58" s="13" customFormat="1" x14ac:dyDescent="0.2">
      <c r="A1548" s="20"/>
      <c r="B1548" s="23"/>
      <c r="C1548" s="19"/>
      <c r="D1548" s="19"/>
      <c r="E1548" s="20"/>
      <c r="F1548" s="20"/>
      <c r="G1548" s="20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  <c r="BE1548" s="9"/>
      <c r="BF1548" s="9"/>
    </row>
    <row r="1549" spans="1:58" s="13" customFormat="1" x14ac:dyDescent="0.2">
      <c r="A1549" s="20"/>
      <c r="B1549" s="23"/>
      <c r="C1549" s="19"/>
      <c r="D1549" s="19"/>
      <c r="E1549" s="20"/>
      <c r="F1549" s="20"/>
      <c r="G1549" s="20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  <c r="BE1549" s="9"/>
      <c r="BF1549" s="9"/>
    </row>
    <row r="1550" spans="1:58" s="13" customFormat="1" x14ac:dyDescent="0.2">
      <c r="A1550" s="20"/>
      <c r="B1550" s="23"/>
      <c r="C1550" s="19"/>
      <c r="D1550" s="19"/>
      <c r="E1550" s="20"/>
      <c r="F1550" s="20"/>
      <c r="G1550" s="20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  <c r="BE1550" s="9"/>
      <c r="BF1550" s="9"/>
    </row>
    <row r="1551" spans="1:58" s="13" customFormat="1" x14ac:dyDescent="0.2">
      <c r="A1551" s="20"/>
      <c r="B1551" s="23"/>
      <c r="C1551" s="19"/>
      <c r="D1551" s="19"/>
      <c r="E1551" s="20"/>
      <c r="F1551" s="20"/>
      <c r="G1551" s="20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  <c r="BE1551" s="9"/>
      <c r="BF1551" s="9"/>
    </row>
    <row r="1552" spans="1:58" s="13" customFormat="1" x14ac:dyDescent="0.2">
      <c r="A1552" s="20"/>
      <c r="B1552" s="23"/>
      <c r="C1552" s="19"/>
      <c r="D1552" s="19"/>
      <c r="E1552" s="20"/>
      <c r="F1552" s="20"/>
      <c r="G1552" s="20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  <c r="BE1552" s="9"/>
      <c r="BF1552" s="9"/>
    </row>
    <row r="1553" spans="1:58" s="13" customFormat="1" x14ac:dyDescent="0.2">
      <c r="A1553" s="20"/>
      <c r="B1553" s="23"/>
      <c r="C1553" s="19"/>
      <c r="D1553" s="19"/>
      <c r="E1553" s="20"/>
      <c r="F1553" s="20"/>
      <c r="G1553" s="20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  <c r="BE1553" s="9"/>
      <c r="BF1553" s="9"/>
    </row>
    <row r="1554" spans="1:58" s="13" customFormat="1" x14ac:dyDescent="0.2">
      <c r="A1554" s="20"/>
      <c r="B1554" s="23"/>
      <c r="C1554" s="19"/>
      <c r="D1554" s="19"/>
      <c r="E1554" s="20"/>
      <c r="F1554" s="20"/>
      <c r="G1554" s="20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  <c r="BE1554" s="9"/>
      <c r="BF1554" s="9"/>
    </row>
    <row r="1555" spans="1:58" s="13" customFormat="1" x14ac:dyDescent="0.2">
      <c r="A1555" s="20"/>
      <c r="B1555" s="23"/>
      <c r="C1555" s="19"/>
      <c r="D1555" s="19"/>
      <c r="E1555" s="20"/>
      <c r="F1555" s="20"/>
      <c r="G1555" s="20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  <c r="BE1555" s="9"/>
      <c r="BF1555" s="9"/>
    </row>
    <row r="1556" spans="1:58" s="13" customFormat="1" x14ac:dyDescent="0.2">
      <c r="A1556" s="20"/>
      <c r="B1556" s="23"/>
      <c r="C1556" s="19"/>
      <c r="D1556" s="19"/>
      <c r="E1556" s="20"/>
      <c r="F1556" s="20"/>
      <c r="G1556" s="20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  <c r="BE1556" s="9"/>
      <c r="BF1556" s="9"/>
    </row>
    <row r="1557" spans="1:58" s="13" customFormat="1" x14ac:dyDescent="0.2">
      <c r="A1557" s="20"/>
      <c r="B1557" s="23"/>
      <c r="C1557" s="19"/>
      <c r="D1557" s="19"/>
      <c r="E1557" s="20"/>
      <c r="F1557" s="20"/>
      <c r="G1557" s="20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  <c r="BE1557" s="9"/>
      <c r="BF1557" s="9"/>
    </row>
    <row r="1558" spans="1:58" s="13" customFormat="1" x14ac:dyDescent="0.2">
      <c r="A1558" s="20"/>
      <c r="B1558" s="23"/>
      <c r="C1558" s="19"/>
      <c r="D1558" s="19"/>
      <c r="E1558" s="20"/>
      <c r="F1558" s="20"/>
      <c r="G1558" s="20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  <c r="BE1558" s="9"/>
      <c r="BF1558" s="9"/>
    </row>
    <row r="1559" spans="1:58" s="13" customFormat="1" x14ac:dyDescent="0.2">
      <c r="A1559" s="20"/>
      <c r="B1559" s="23"/>
      <c r="C1559" s="19"/>
      <c r="D1559" s="19"/>
      <c r="E1559" s="20"/>
      <c r="F1559" s="20"/>
      <c r="G1559" s="20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  <c r="BE1559" s="9"/>
      <c r="BF1559" s="9"/>
    </row>
    <row r="1560" spans="1:58" s="13" customFormat="1" x14ac:dyDescent="0.2">
      <c r="A1560" s="20"/>
      <c r="B1560" s="23"/>
      <c r="C1560" s="19"/>
      <c r="D1560" s="19"/>
      <c r="E1560" s="20"/>
      <c r="F1560" s="20"/>
      <c r="G1560" s="20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  <c r="BE1560" s="9"/>
      <c r="BF1560" s="9"/>
    </row>
    <row r="1561" spans="1:58" s="13" customFormat="1" x14ac:dyDescent="0.2">
      <c r="A1561" s="20"/>
      <c r="B1561" s="23"/>
      <c r="C1561" s="19"/>
      <c r="D1561" s="19"/>
      <c r="E1561" s="20"/>
      <c r="F1561" s="20"/>
      <c r="G1561" s="20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</row>
    <row r="1562" spans="1:58" s="13" customFormat="1" x14ac:dyDescent="0.2">
      <c r="A1562" s="20"/>
      <c r="B1562" s="23"/>
      <c r="C1562" s="19"/>
      <c r="D1562" s="19"/>
      <c r="E1562" s="20"/>
      <c r="F1562" s="20"/>
      <c r="G1562" s="20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9"/>
      <c r="BD1562" s="9"/>
      <c r="BE1562" s="9"/>
      <c r="BF1562" s="9"/>
    </row>
    <row r="1563" spans="1:58" s="13" customFormat="1" x14ac:dyDescent="0.2">
      <c r="A1563" s="20"/>
      <c r="B1563" s="23"/>
      <c r="C1563" s="19"/>
      <c r="D1563" s="19"/>
      <c r="E1563" s="20"/>
      <c r="F1563" s="20"/>
      <c r="G1563" s="20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  <c r="BE1563" s="9"/>
      <c r="BF1563" s="9"/>
    </row>
    <row r="1564" spans="1:58" s="13" customFormat="1" x14ac:dyDescent="0.2">
      <c r="A1564" s="20"/>
      <c r="B1564" s="23"/>
      <c r="C1564" s="19"/>
      <c r="D1564" s="19"/>
      <c r="E1564" s="20"/>
      <c r="F1564" s="20"/>
      <c r="G1564" s="20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  <c r="BE1564" s="9"/>
      <c r="BF1564" s="9"/>
    </row>
    <row r="1565" spans="1:58" s="13" customFormat="1" x14ac:dyDescent="0.2">
      <c r="A1565" s="20"/>
      <c r="B1565" s="23"/>
      <c r="C1565" s="19"/>
      <c r="D1565" s="19"/>
      <c r="E1565" s="20"/>
      <c r="F1565" s="20"/>
      <c r="G1565" s="20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  <c r="BE1565" s="9"/>
      <c r="BF1565" s="9"/>
    </row>
    <row r="1566" spans="1:58" s="13" customFormat="1" x14ac:dyDescent="0.2">
      <c r="A1566" s="20"/>
      <c r="B1566" s="23"/>
      <c r="C1566" s="19"/>
      <c r="D1566" s="19"/>
      <c r="E1566" s="20"/>
      <c r="F1566" s="20"/>
      <c r="G1566" s="20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  <c r="BE1566" s="9"/>
      <c r="BF1566" s="9"/>
    </row>
    <row r="1567" spans="1:58" s="13" customFormat="1" x14ac:dyDescent="0.2">
      <c r="A1567" s="20"/>
      <c r="B1567" s="23"/>
      <c r="C1567" s="19"/>
      <c r="D1567" s="19"/>
      <c r="E1567" s="20"/>
      <c r="F1567" s="20"/>
      <c r="G1567" s="20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  <c r="BE1567" s="9"/>
      <c r="BF1567" s="9"/>
    </row>
    <row r="1568" spans="1:58" s="13" customFormat="1" x14ac:dyDescent="0.2">
      <c r="A1568" s="20"/>
      <c r="B1568" s="23"/>
      <c r="C1568" s="19"/>
      <c r="D1568" s="19"/>
      <c r="E1568" s="20"/>
      <c r="F1568" s="20"/>
      <c r="G1568" s="20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</row>
    <row r="1569" spans="1:58" s="13" customFormat="1" x14ac:dyDescent="0.2">
      <c r="A1569" s="20"/>
      <c r="B1569" s="23"/>
      <c r="C1569" s="19"/>
      <c r="D1569" s="19"/>
      <c r="E1569" s="20"/>
      <c r="F1569" s="20"/>
      <c r="G1569" s="20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  <c r="BE1569" s="9"/>
      <c r="BF1569" s="9"/>
    </row>
    <row r="1570" spans="1:58" s="13" customFormat="1" x14ac:dyDescent="0.2">
      <c r="A1570" s="20"/>
      <c r="B1570" s="23"/>
      <c r="C1570" s="19"/>
      <c r="D1570" s="19"/>
      <c r="E1570" s="20"/>
      <c r="F1570" s="20"/>
      <c r="G1570" s="20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  <c r="BE1570" s="9"/>
      <c r="BF1570" s="9"/>
    </row>
    <row r="1571" spans="1:58" s="13" customFormat="1" x14ac:dyDescent="0.2">
      <c r="A1571" s="20"/>
      <c r="B1571" s="23"/>
      <c r="C1571" s="19"/>
      <c r="D1571" s="19"/>
      <c r="E1571" s="20"/>
      <c r="F1571" s="20"/>
      <c r="G1571" s="20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9"/>
      <c r="BE1571" s="9"/>
      <c r="BF1571" s="9"/>
    </row>
    <row r="1572" spans="1:58" s="13" customFormat="1" x14ac:dyDescent="0.2">
      <c r="A1572" s="20"/>
      <c r="B1572" s="23"/>
      <c r="C1572" s="19"/>
      <c r="D1572" s="19"/>
      <c r="E1572" s="20"/>
      <c r="F1572" s="20"/>
      <c r="G1572" s="20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  <c r="BE1572" s="9"/>
      <c r="BF1572" s="9"/>
    </row>
    <row r="1573" spans="1:58" s="13" customFormat="1" x14ac:dyDescent="0.2">
      <c r="A1573" s="20"/>
      <c r="B1573" s="23"/>
      <c r="C1573" s="19"/>
      <c r="D1573" s="19"/>
      <c r="E1573" s="20"/>
      <c r="F1573" s="20"/>
      <c r="G1573" s="20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  <c r="BE1573" s="9"/>
      <c r="BF1573" s="9"/>
    </row>
    <row r="1574" spans="1:58" s="13" customFormat="1" x14ac:dyDescent="0.2">
      <c r="A1574" s="20"/>
      <c r="B1574" s="23"/>
      <c r="C1574" s="19"/>
      <c r="D1574" s="19"/>
      <c r="E1574" s="20"/>
      <c r="F1574" s="20"/>
      <c r="G1574" s="20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  <c r="BE1574" s="9"/>
      <c r="BF1574" s="9"/>
    </row>
    <row r="1575" spans="1:58" s="13" customFormat="1" x14ac:dyDescent="0.2">
      <c r="A1575" s="20"/>
      <c r="B1575" s="23"/>
      <c r="C1575" s="19"/>
      <c r="D1575" s="19"/>
      <c r="E1575" s="20"/>
      <c r="F1575" s="20"/>
      <c r="G1575" s="20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  <c r="BE1575" s="9"/>
      <c r="BF1575" s="9"/>
    </row>
    <row r="1576" spans="1:58" s="13" customFormat="1" x14ac:dyDescent="0.2">
      <c r="A1576" s="20"/>
      <c r="B1576" s="23"/>
      <c r="C1576" s="19"/>
      <c r="D1576" s="19"/>
      <c r="E1576" s="20"/>
      <c r="F1576" s="20"/>
      <c r="G1576" s="20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9"/>
      <c r="BE1576" s="9"/>
      <c r="BF1576" s="9"/>
    </row>
    <row r="1577" spans="1:58" s="13" customFormat="1" x14ac:dyDescent="0.2">
      <c r="A1577" s="20"/>
      <c r="B1577" s="23"/>
      <c r="C1577" s="19"/>
      <c r="D1577" s="19"/>
      <c r="E1577" s="20"/>
      <c r="F1577" s="20"/>
      <c r="G1577" s="20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9"/>
      <c r="BE1577" s="9"/>
      <c r="BF1577" s="9"/>
    </row>
    <row r="1578" spans="1:58" s="13" customFormat="1" x14ac:dyDescent="0.2">
      <c r="A1578" s="20"/>
      <c r="B1578" s="23"/>
      <c r="C1578" s="19"/>
      <c r="D1578" s="19"/>
      <c r="E1578" s="20"/>
      <c r="F1578" s="20"/>
      <c r="G1578" s="20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9"/>
      <c r="BE1578" s="9"/>
      <c r="BF1578" s="9"/>
    </row>
    <row r="1579" spans="1:58" s="13" customFormat="1" x14ac:dyDescent="0.2">
      <c r="A1579" s="20"/>
      <c r="B1579" s="23"/>
      <c r="C1579" s="19"/>
      <c r="D1579" s="19"/>
      <c r="E1579" s="20"/>
      <c r="F1579" s="20"/>
      <c r="G1579" s="20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  <c r="AZ1579" s="9"/>
      <c r="BA1579" s="9"/>
      <c r="BB1579" s="9"/>
      <c r="BC1579" s="9"/>
      <c r="BD1579" s="9"/>
      <c r="BE1579" s="9"/>
      <c r="BF1579" s="9"/>
    </row>
    <row r="1580" spans="1:58" s="13" customFormat="1" x14ac:dyDescent="0.2">
      <c r="A1580" s="20"/>
      <c r="B1580" s="23"/>
      <c r="C1580" s="19"/>
      <c r="D1580" s="19"/>
      <c r="E1580" s="20"/>
      <c r="F1580" s="20"/>
      <c r="G1580" s="20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9"/>
      <c r="BE1580" s="9"/>
      <c r="BF1580" s="9"/>
    </row>
    <row r="1581" spans="1:58" s="13" customFormat="1" x14ac:dyDescent="0.2">
      <c r="A1581" s="20"/>
      <c r="B1581" s="23"/>
      <c r="C1581" s="19"/>
      <c r="D1581" s="19"/>
      <c r="E1581" s="20"/>
      <c r="F1581" s="20"/>
      <c r="G1581" s="20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9"/>
      <c r="BE1581" s="9"/>
      <c r="BF1581" s="9"/>
    </row>
    <row r="1582" spans="1:58" s="13" customFormat="1" x14ac:dyDescent="0.2">
      <c r="A1582" s="20"/>
      <c r="B1582" s="23"/>
      <c r="C1582" s="19"/>
      <c r="D1582" s="19"/>
      <c r="E1582" s="20"/>
      <c r="F1582" s="20"/>
      <c r="G1582" s="20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9"/>
      <c r="BE1582" s="9"/>
      <c r="BF1582" s="9"/>
    </row>
    <row r="1583" spans="1:58" s="13" customFormat="1" x14ac:dyDescent="0.2">
      <c r="A1583" s="20"/>
      <c r="B1583" s="23"/>
      <c r="C1583" s="19"/>
      <c r="D1583" s="19"/>
      <c r="E1583" s="20"/>
      <c r="F1583" s="20"/>
      <c r="G1583" s="20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  <c r="AZ1583" s="9"/>
      <c r="BA1583" s="9"/>
      <c r="BB1583" s="9"/>
      <c r="BC1583" s="9"/>
      <c r="BD1583" s="9"/>
      <c r="BE1583" s="9"/>
      <c r="BF1583" s="9"/>
    </row>
    <row r="1584" spans="1:58" s="13" customFormat="1" x14ac:dyDescent="0.2">
      <c r="A1584" s="20"/>
      <c r="B1584" s="23"/>
      <c r="C1584" s="19"/>
      <c r="D1584" s="19"/>
      <c r="E1584" s="20"/>
      <c r="F1584" s="20"/>
      <c r="G1584" s="20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  <c r="AZ1584" s="9"/>
      <c r="BA1584" s="9"/>
      <c r="BB1584" s="9"/>
      <c r="BC1584" s="9"/>
      <c r="BD1584" s="9"/>
      <c r="BE1584" s="9"/>
      <c r="BF1584" s="9"/>
    </row>
    <row r="1585" spans="1:58" s="13" customFormat="1" x14ac:dyDescent="0.2">
      <c r="A1585" s="20"/>
      <c r="B1585" s="23"/>
      <c r="C1585" s="19"/>
      <c r="D1585" s="19"/>
      <c r="E1585" s="20"/>
      <c r="F1585" s="20"/>
      <c r="G1585" s="20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  <c r="AZ1585" s="9"/>
      <c r="BA1585" s="9"/>
      <c r="BB1585" s="9"/>
      <c r="BC1585" s="9"/>
      <c r="BD1585" s="9"/>
      <c r="BE1585" s="9"/>
      <c r="BF1585" s="9"/>
    </row>
    <row r="1586" spans="1:58" s="13" customFormat="1" x14ac:dyDescent="0.2">
      <c r="A1586" s="20"/>
      <c r="B1586" s="23"/>
      <c r="C1586" s="19"/>
      <c r="D1586" s="19"/>
      <c r="E1586" s="20"/>
      <c r="F1586" s="20"/>
      <c r="G1586" s="20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  <c r="AZ1586" s="9"/>
      <c r="BA1586" s="9"/>
      <c r="BB1586" s="9"/>
      <c r="BC1586" s="9"/>
      <c r="BD1586" s="9"/>
      <c r="BE1586" s="9"/>
      <c r="BF1586" s="9"/>
    </row>
    <row r="1587" spans="1:58" s="13" customFormat="1" x14ac:dyDescent="0.2">
      <c r="A1587" s="20"/>
      <c r="B1587" s="23"/>
      <c r="C1587" s="19"/>
      <c r="D1587" s="19"/>
      <c r="E1587" s="20"/>
      <c r="F1587" s="20"/>
      <c r="G1587" s="20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  <c r="AZ1587" s="9"/>
      <c r="BA1587" s="9"/>
      <c r="BB1587" s="9"/>
      <c r="BC1587" s="9"/>
      <c r="BD1587" s="9"/>
      <c r="BE1587" s="9"/>
      <c r="BF1587" s="9"/>
    </row>
    <row r="1588" spans="1:58" s="13" customFormat="1" x14ac:dyDescent="0.2">
      <c r="A1588" s="20"/>
      <c r="B1588" s="23"/>
      <c r="C1588" s="19"/>
      <c r="D1588" s="19"/>
      <c r="E1588" s="20"/>
      <c r="F1588" s="20"/>
      <c r="G1588" s="20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  <c r="AZ1588" s="9"/>
      <c r="BA1588" s="9"/>
      <c r="BB1588" s="9"/>
      <c r="BC1588" s="9"/>
      <c r="BD1588" s="9"/>
      <c r="BE1588" s="9"/>
      <c r="BF1588" s="9"/>
    </row>
    <row r="1589" spans="1:58" s="13" customFormat="1" x14ac:dyDescent="0.2">
      <c r="A1589" s="20"/>
      <c r="B1589" s="23"/>
      <c r="C1589" s="19"/>
      <c r="D1589" s="19"/>
      <c r="E1589" s="20"/>
      <c r="F1589" s="20"/>
      <c r="G1589" s="20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9"/>
      <c r="AV1589" s="9"/>
      <c r="AW1589" s="9"/>
      <c r="AX1589" s="9"/>
      <c r="AY1589" s="9"/>
      <c r="AZ1589" s="9"/>
      <c r="BA1589" s="9"/>
      <c r="BB1589" s="9"/>
      <c r="BC1589" s="9"/>
      <c r="BD1589" s="9"/>
      <c r="BE1589" s="9"/>
      <c r="BF1589" s="9"/>
    </row>
    <row r="1590" spans="1:58" s="13" customFormat="1" x14ac:dyDescent="0.2">
      <c r="A1590" s="20"/>
      <c r="B1590" s="23"/>
      <c r="C1590" s="19"/>
      <c r="D1590" s="19"/>
      <c r="E1590" s="20"/>
      <c r="F1590" s="20"/>
      <c r="G1590" s="20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  <c r="AZ1590" s="9"/>
      <c r="BA1590" s="9"/>
      <c r="BB1590" s="9"/>
      <c r="BC1590" s="9"/>
      <c r="BD1590" s="9"/>
      <c r="BE1590" s="9"/>
      <c r="BF1590" s="9"/>
    </row>
    <row r="1591" spans="1:58" s="13" customFormat="1" x14ac:dyDescent="0.2">
      <c r="A1591" s="20"/>
      <c r="B1591" s="23"/>
      <c r="C1591" s="19"/>
      <c r="D1591" s="19"/>
      <c r="E1591" s="20"/>
      <c r="F1591" s="20"/>
      <c r="G1591" s="20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  <c r="AZ1591" s="9"/>
      <c r="BA1591" s="9"/>
      <c r="BB1591" s="9"/>
      <c r="BC1591" s="9"/>
      <c r="BD1591" s="9"/>
      <c r="BE1591" s="9"/>
      <c r="BF1591" s="9"/>
    </row>
    <row r="1592" spans="1:58" s="13" customFormat="1" x14ac:dyDescent="0.2">
      <c r="A1592" s="20"/>
      <c r="B1592" s="23"/>
      <c r="C1592" s="19"/>
      <c r="D1592" s="19"/>
      <c r="E1592" s="20"/>
      <c r="F1592" s="20"/>
      <c r="G1592" s="20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  <c r="AZ1592" s="9"/>
      <c r="BA1592" s="9"/>
      <c r="BB1592" s="9"/>
      <c r="BC1592" s="9"/>
      <c r="BD1592" s="9"/>
      <c r="BE1592" s="9"/>
      <c r="BF1592" s="9"/>
    </row>
    <row r="1593" spans="1:58" s="13" customFormat="1" x14ac:dyDescent="0.2">
      <c r="A1593" s="20"/>
      <c r="B1593" s="23"/>
      <c r="C1593" s="19"/>
      <c r="D1593" s="19"/>
      <c r="E1593" s="20"/>
      <c r="F1593" s="20"/>
      <c r="G1593" s="20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  <c r="AZ1593" s="9"/>
      <c r="BA1593" s="9"/>
      <c r="BB1593" s="9"/>
      <c r="BC1593" s="9"/>
      <c r="BD1593" s="9"/>
      <c r="BE1593" s="9"/>
      <c r="BF1593" s="9"/>
    </row>
    <row r="1594" spans="1:58" s="13" customFormat="1" x14ac:dyDescent="0.2">
      <c r="A1594" s="20"/>
      <c r="B1594" s="23"/>
      <c r="C1594" s="19"/>
      <c r="D1594" s="19"/>
      <c r="E1594" s="20"/>
      <c r="F1594" s="20"/>
      <c r="G1594" s="20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  <c r="AT1594" s="9"/>
      <c r="AU1594" s="9"/>
      <c r="AV1594" s="9"/>
      <c r="AW1594" s="9"/>
      <c r="AX1594" s="9"/>
      <c r="AY1594" s="9"/>
      <c r="AZ1594" s="9"/>
      <c r="BA1594" s="9"/>
      <c r="BB1594" s="9"/>
      <c r="BC1594" s="9"/>
      <c r="BD1594" s="9"/>
      <c r="BE1594" s="9"/>
      <c r="BF1594" s="9"/>
    </row>
    <row r="1595" spans="1:58" s="13" customFormat="1" x14ac:dyDescent="0.2">
      <c r="A1595" s="20"/>
      <c r="B1595" s="23"/>
      <c r="C1595" s="19"/>
      <c r="D1595" s="19"/>
      <c r="E1595" s="20"/>
      <c r="F1595" s="20"/>
      <c r="G1595" s="20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  <c r="AZ1595" s="9"/>
      <c r="BA1595" s="9"/>
      <c r="BB1595" s="9"/>
      <c r="BC1595" s="9"/>
      <c r="BD1595" s="9"/>
      <c r="BE1595" s="9"/>
      <c r="BF1595" s="9"/>
    </row>
    <row r="1596" spans="1:58" s="13" customFormat="1" x14ac:dyDescent="0.2">
      <c r="A1596" s="20"/>
      <c r="B1596" s="23"/>
      <c r="C1596" s="19"/>
      <c r="D1596" s="19"/>
      <c r="E1596" s="20"/>
      <c r="F1596" s="20"/>
      <c r="G1596" s="20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9"/>
      <c r="AV1596" s="9"/>
      <c r="AW1596" s="9"/>
      <c r="AX1596" s="9"/>
      <c r="AY1596" s="9"/>
      <c r="AZ1596" s="9"/>
      <c r="BA1596" s="9"/>
      <c r="BB1596" s="9"/>
      <c r="BC1596" s="9"/>
      <c r="BD1596" s="9"/>
      <c r="BE1596" s="9"/>
      <c r="BF1596" s="9"/>
    </row>
    <row r="1597" spans="1:58" s="13" customFormat="1" x14ac:dyDescent="0.2">
      <c r="A1597" s="20"/>
      <c r="B1597" s="23"/>
      <c r="C1597" s="19"/>
      <c r="D1597" s="19"/>
      <c r="E1597" s="20"/>
      <c r="F1597" s="20"/>
      <c r="G1597" s="20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  <c r="BE1597" s="9"/>
      <c r="BF1597" s="9"/>
    </row>
    <row r="1598" spans="1:58" s="13" customFormat="1" x14ac:dyDescent="0.2">
      <c r="A1598" s="20"/>
      <c r="B1598" s="23"/>
      <c r="C1598" s="19"/>
      <c r="D1598" s="19"/>
      <c r="E1598" s="20"/>
      <c r="F1598" s="20"/>
      <c r="G1598" s="20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  <c r="AZ1598" s="9"/>
      <c r="BA1598" s="9"/>
      <c r="BB1598" s="9"/>
      <c r="BC1598" s="9"/>
      <c r="BD1598" s="9"/>
      <c r="BE1598" s="9"/>
      <c r="BF1598" s="9"/>
    </row>
    <row r="1599" spans="1:58" s="13" customFormat="1" x14ac:dyDescent="0.2">
      <c r="A1599" s="20"/>
      <c r="B1599" s="23"/>
      <c r="C1599" s="19"/>
      <c r="D1599" s="19"/>
      <c r="E1599" s="20"/>
      <c r="F1599" s="20"/>
      <c r="G1599" s="20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9"/>
      <c r="AV1599" s="9"/>
      <c r="AW1599" s="9"/>
      <c r="AX1599" s="9"/>
      <c r="AY1599" s="9"/>
      <c r="AZ1599" s="9"/>
      <c r="BA1599" s="9"/>
      <c r="BB1599" s="9"/>
      <c r="BC1599" s="9"/>
      <c r="BD1599" s="9"/>
      <c r="BE1599" s="9"/>
      <c r="BF1599" s="9"/>
    </row>
    <row r="1600" spans="1:58" s="13" customFormat="1" x14ac:dyDescent="0.2">
      <c r="A1600" s="20"/>
      <c r="B1600" s="23"/>
      <c r="C1600" s="19"/>
      <c r="D1600" s="19"/>
      <c r="E1600" s="20"/>
      <c r="F1600" s="20"/>
      <c r="G1600" s="20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9"/>
      <c r="BD1600" s="9"/>
      <c r="BE1600" s="9"/>
      <c r="BF1600" s="9"/>
    </row>
    <row r="1601" spans="1:58" s="13" customFormat="1" x14ac:dyDescent="0.2">
      <c r="A1601" s="20"/>
      <c r="B1601" s="23"/>
      <c r="C1601" s="19"/>
      <c r="D1601" s="19"/>
      <c r="E1601" s="20"/>
      <c r="F1601" s="20"/>
      <c r="G1601" s="20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9"/>
      <c r="BD1601" s="9"/>
      <c r="BE1601" s="9"/>
      <c r="BF1601" s="9"/>
    </row>
    <row r="1602" spans="1:58" s="13" customFormat="1" x14ac:dyDescent="0.2">
      <c r="A1602" s="20"/>
      <c r="B1602" s="23"/>
      <c r="C1602" s="19"/>
      <c r="D1602" s="19"/>
      <c r="E1602" s="20"/>
      <c r="F1602" s="20"/>
      <c r="G1602" s="20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9"/>
      <c r="BD1602" s="9"/>
      <c r="BE1602" s="9"/>
      <c r="BF1602" s="9"/>
    </row>
    <row r="1603" spans="1:58" s="13" customFormat="1" x14ac:dyDescent="0.2">
      <c r="A1603" s="20"/>
      <c r="B1603" s="23"/>
      <c r="C1603" s="19"/>
      <c r="D1603" s="19"/>
      <c r="E1603" s="20"/>
      <c r="F1603" s="20"/>
      <c r="G1603" s="20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9"/>
      <c r="BD1603" s="9"/>
      <c r="BE1603" s="9"/>
      <c r="BF1603" s="9"/>
    </row>
    <row r="1604" spans="1:58" s="13" customFormat="1" x14ac:dyDescent="0.2">
      <c r="A1604" s="20"/>
      <c r="B1604" s="23"/>
      <c r="C1604" s="19"/>
      <c r="D1604" s="19"/>
      <c r="E1604" s="20"/>
      <c r="F1604" s="20"/>
      <c r="G1604" s="20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  <c r="AZ1604" s="9"/>
      <c r="BA1604" s="9"/>
      <c r="BB1604" s="9"/>
      <c r="BC1604" s="9"/>
      <c r="BD1604" s="9"/>
      <c r="BE1604" s="9"/>
      <c r="BF1604" s="9"/>
    </row>
    <row r="1605" spans="1:58" s="13" customFormat="1" x14ac:dyDescent="0.2">
      <c r="A1605" s="20"/>
      <c r="B1605" s="23"/>
      <c r="C1605" s="19"/>
      <c r="D1605" s="19"/>
      <c r="E1605" s="20"/>
      <c r="F1605" s="20"/>
      <c r="G1605" s="20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9"/>
      <c r="BD1605" s="9"/>
      <c r="BE1605" s="9"/>
      <c r="BF1605" s="9"/>
    </row>
    <row r="1606" spans="1:58" s="13" customFormat="1" x14ac:dyDescent="0.2">
      <c r="A1606" s="20"/>
      <c r="B1606" s="23"/>
      <c r="C1606" s="19"/>
      <c r="D1606" s="19"/>
      <c r="E1606" s="20"/>
      <c r="F1606" s="20"/>
      <c r="G1606" s="20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9"/>
      <c r="BD1606" s="9"/>
      <c r="BE1606" s="9"/>
      <c r="BF1606" s="9"/>
    </row>
    <row r="1607" spans="1:58" s="13" customFormat="1" x14ac:dyDescent="0.2">
      <c r="A1607" s="20"/>
      <c r="B1607" s="23"/>
      <c r="C1607" s="19"/>
      <c r="D1607" s="19"/>
      <c r="E1607" s="20"/>
      <c r="F1607" s="20"/>
      <c r="G1607" s="20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  <c r="AT1607" s="9"/>
      <c r="AU1607" s="9"/>
      <c r="AV1607" s="9"/>
      <c r="AW1607" s="9"/>
      <c r="AX1607" s="9"/>
      <c r="AY1607" s="9"/>
      <c r="AZ1607" s="9"/>
      <c r="BA1607" s="9"/>
      <c r="BB1607" s="9"/>
      <c r="BC1607" s="9"/>
      <c r="BD1607" s="9"/>
      <c r="BE1607" s="9"/>
      <c r="BF1607" s="9"/>
    </row>
    <row r="1608" spans="1:58" s="13" customFormat="1" x14ac:dyDescent="0.2">
      <c r="A1608" s="20"/>
      <c r="B1608" s="23"/>
      <c r="C1608" s="19"/>
      <c r="D1608" s="19"/>
      <c r="E1608" s="20"/>
      <c r="F1608" s="20"/>
      <c r="G1608" s="20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  <c r="AT1608" s="9"/>
      <c r="AU1608" s="9"/>
      <c r="AV1608" s="9"/>
      <c r="AW1608" s="9"/>
      <c r="AX1608" s="9"/>
      <c r="AY1608" s="9"/>
      <c r="AZ1608" s="9"/>
      <c r="BA1608" s="9"/>
      <c r="BB1608" s="9"/>
      <c r="BC1608" s="9"/>
      <c r="BD1608" s="9"/>
      <c r="BE1608" s="9"/>
      <c r="BF1608" s="9"/>
    </row>
    <row r="1609" spans="1:58" s="13" customFormat="1" x14ac:dyDescent="0.2">
      <c r="A1609" s="20"/>
      <c r="B1609" s="23"/>
      <c r="C1609" s="19"/>
      <c r="D1609" s="19"/>
      <c r="E1609" s="20"/>
      <c r="F1609" s="20"/>
      <c r="G1609" s="20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  <c r="AT1609" s="9"/>
      <c r="AU1609" s="9"/>
      <c r="AV1609" s="9"/>
      <c r="AW1609" s="9"/>
      <c r="AX1609" s="9"/>
      <c r="AY1609" s="9"/>
      <c r="AZ1609" s="9"/>
      <c r="BA1609" s="9"/>
      <c r="BB1609" s="9"/>
      <c r="BC1609" s="9"/>
      <c r="BD1609" s="9"/>
      <c r="BE1609" s="9"/>
      <c r="BF1609" s="9"/>
    </row>
    <row r="1610" spans="1:58" s="13" customFormat="1" x14ac:dyDescent="0.2">
      <c r="A1610" s="20"/>
      <c r="B1610" s="23"/>
      <c r="C1610" s="19"/>
      <c r="D1610" s="19"/>
      <c r="E1610" s="20"/>
      <c r="F1610" s="20"/>
      <c r="G1610" s="20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  <c r="AT1610" s="9"/>
      <c r="AU1610" s="9"/>
      <c r="AV1610" s="9"/>
      <c r="AW1610" s="9"/>
      <c r="AX1610" s="9"/>
      <c r="AY1610" s="9"/>
      <c r="AZ1610" s="9"/>
      <c r="BA1610" s="9"/>
      <c r="BB1610" s="9"/>
      <c r="BC1610" s="9"/>
      <c r="BD1610" s="9"/>
      <c r="BE1610" s="9"/>
      <c r="BF1610" s="9"/>
    </row>
    <row r="1611" spans="1:58" s="13" customFormat="1" x14ac:dyDescent="0.2">
      <c r="A1611" s="20"/>
      <c r="B1611" s="23"/>
      <c r="C1611" s="19"/>
      <c r="D1611" s="19"/>
      <c r="E1611" s="20"/>
      <c r="F1611" s="20"/>
      <c r="G1611" s="20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  <c r="BE1611" s="9"/>
      <c r="BF1611" s="9"/>
    </row>
    <row r="1612" spans="1:58" s="13" customFormat="1" x14ac:dyDescent="0.2">
      <c r="A1612" s="20"/>
      <c r="B1612" s="23"/>
      <c r="C1612" s="19"/>
      <c r="D1612" s="19"/>
      <c r="E1612" s="20"/>
      <c r="F1612" s="20"/>
      <c r="G1612" s="20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  <c r="AT1612" s="9"/>
      <c r="AU1612" s="9"/>
      <c r="AV1612" s="9"/>
      <c r="AW1612" s="9"/>
      <c r="AX1612" s="9"/>
      <c r="AY1612" s="9"/>
      <c r="AZ1612" s="9"/>
      <c r="BA1612" s="9"/>
      <c r="BB1612" s="9"/>
      <c r="BC1612" s="9"/>
      <c r="BD1612" s="9"/>
      <c r="BE1612" s="9"/>
      <c r="BF1612" s="9"/>
    </row>
    <row r="1613" spans="1:58" s="13" customFormat="1" x14ac:dyDescent="0.2">
      <c r="A1613" s="20"/>
      <c r="B1613" s="23"/>
      <c r="C1613" s="19"/>
      <c r="D1613" s="19"/>
      <c r="E1613" s="20"/>
      <c r="F1613" s="20"/>
      <c r="G1613" s="20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  <c r="BE1613" s="9"/>
      <c r="BF1613" s="9"/>
    </row>
    <row r="1614" spans="1:58" s="13" customFormat="1" x14ac:dyDescent="0.2">
      <c r="A1614" s="20"/>
      <c r="B1614" s="23"/>
      <c r="C1614" s="19"/>
      <c r="D1614" s="19"/>
      <c r="E1614" s="20"/>
      <c r="F1614" s="20"/>
      <c r="G1614" s="20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  <c r="AT1614" s="9"/>
      <c r="AU1614" s="9"/>
      <c r="AV1614" s="9"/>
      <c r="AW1614" s="9"/>
      <c r="AX1614" s="9"/>
      <c r="AY1614" s="9"/>
      <c r="AZ1614" s="9"/>
      <c r="BA1614" s="9"/>
      <c r="BB1614" s="9"/>
      <c r="BC1614" s="9"/>
      <c r="BD1614" s="9"/>
      <c r="BE1614" s="9"/>
      <c r="BF1614" s="9"/>
    </row>
    <row r="1615" spans="1:58" s="13" customFormat="1" x14ac:dyDescent="0.2">
      <c r="A1615" s="20"/>
      <c r="B1615" s="23"/>
      <c r="C1615" s="19"/>
      <c r="D1615" s="19"/>
      <c r="E1615" s="20"/>
      <c r="F1615" s="20"/>
      <c r="G1615" s="20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  <c r="AT1615" s="9"/>
      <c r="AU1615" s="9"/>
      <c r="AV1615" s="9"/>
      <c r="AW1615" s="9"/>
      <c r="AX1615" s="9"/>
      <c r="AY1615" s="9"/>
      <c r="AZ1615" s="9"/>
      <c r="BA1615" s="9"/>
      <c r="BB1615" s="9"/>
      <c r="BC1615" s="9"/>
      <c r="BD1615" s="9"/>
      <c r="BE1615" s="9"/>
      <c r="BF1615" s="9"/>
    </row>
    <row r="1616" spans="1:58" s="13" customFormat="1" x14ac:dyDescent="0.2">
      <c r="A1616" s="20"/>
      <c r="B1616" s="23"/>
      <c r="C1616" s="19"/>
      <c r="D1616" s="19"/>
      <c r="E1616" s="20"/>
      <c r="F1616" s="20"/>
      <c r="G1616" s="20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  <c r="AZ1616" s="9"/>
      <c r="BA1616" s="9"/>
      <c r="BB1616" s="9"/>
      <c r="BC1616" s="9"/>
      <c r="BD1616" s="9"/>
      <c r="BE1616" s="9"/>
      <c r="BF1616" s="9"/>
    </row>
    <row r="1617" spans="1:58" s="13" customFormat="1" x14ac:dyDescent="0.2">
      <c r="A1617" s="20"/>
      <c r="B1617" s="23"/>
      <c r="C1617" s="19"/>
      <c r="D1617" s="19"/>
      <c r="E1617" s="20"/>
      <c r="F1617" s="20"/>
      <c r="G1617" s="20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  <c r="AZ1617" s="9"/>
      <c r="BA1617" s="9"/>
      <c r="BB1617" s="9"/>
      <c r="BC1617" s="9"/>
      <c r="BD1617" s="9"/>
      <c r="BE1617" s="9"/>
      <c r="BF1617" s="9"/>
    </row>
    <row r="1618" spans="1:58" s="13" customFormat="1" x14ac:dyDescent="0.2">
      <c r="A1618" s="20"/>
      <c r="B1618" s="23"/>
      <c r="C1618" s="19"/>
      <c r="D1618" s="19"/>
      <c r="E1618" s="20"/>
      <c r="F1618" s="20"/>
      <c r="G1618" s="20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  <c r="AZ1618" s="9"/>
      <c r="BA1618" s="9"/>
      <c r="BB1618" s="9"/>
      <c r="BC1618" s="9"/>
      <c r="BD1618" s="9"/>
      <c r="BE1618" s="9"/>
      <c r="BF1618" s="9"/>
    </row>
    <row r="1619" spans="1:58" s="13" customFormat="1" x14ac:dyDescent="0.2">
      <c r="A1619" s="20"/>
      <c r="B1619" s="23"/>
      <c r="C1619" s="19"/>
      <c r="D1619" s="19"/>
      <c r="E1619" s="20"/>
      <c r="F1619" s="20"/>
      <c r="G1619" s="20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  <c r="AT1619" s="9"/>
      <c r="AU1619" s="9"/>
      <c r="AV1619" s="9"/>
      <c r="AW1619" s="9"/>
      <c r="AX1619" s="9"/>
      <c r="AY1619" s="9"/>
      <c r="AZ1619" s="9"/>
      <c r="BA1619" s="9"/>
      <c r="BB1619" s="9"/>
      <c r="BC1619" s="9"/>
      <c r="BD1619" s="9"/>
      <c r="BE1619" s="9"/>
      <c r="BF1619" s="9"/>
    </row>
    <row r="1620" spans="1:58" s="13" customFormat="1" x14ac:dyDescent="0.2">
      <c r="A1620" s="20"/>
      <c r="B1620" s="23"/>
      <c r="C1620" s="19"/>
      <c r="D1620" s="19"/>
      <c r="E1620" s="20"/>
      <c r="F1620" s="20"/>
      <c r="G1620" s="20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9"/>
      <c r="BE1620" s="9"/>
      <c r="BF1620" s="9"/>
    </row>
    <row r="1621" spans="1:58" s="13" customFormat="1" x14ac:dyDescent="0.2">
      <c r="A1621" s="20"/>
      <c r="B1621" s="23"/>
      <c r="C1621" s="19"/>
      <c r="D1621" s="19"/>
      <c r="E1621" s="20"/>
      <c r="F1621" s="20"/>
      <c r="G1621" s="20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9"/>
      <c r="BE1621" s="9"/>
      <c r="BF1621" s="9"/>
    </row>
    <row r="1622" spans="1:58" s="13" customFormat="1" x14ac:dyDescent="0.2">
      <c r="A1622" s="20"/>
      <c r="B1622" s="23"/>
      <c r="C1622" s="19"/>
      <c r="D1622" s="19"/>
      <c r="E1622" s="20"/>
      <c r="F1622" s="20"/>
      <c r="G1622" s="20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9"/>
      <c r="BE1622" s="9"/>
      <c r="BF1622" s="9"/>
    </row>
    <row r="1623" spans="1:58" s="13" customFormat="1" x14ac:dyDescent="0.2">
      <c r="A1623" s="20"/>
      <c r="B1623" s="23"/>
      <c r="C1623" s="19"/>
      <c r="D1623" s="19"/>
      <c r="E1623" s="20"/>
      <c r="F1623" s="20"/>
      <c r="G1623" s="20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9"/>
      <c r="BD1623" s="9"/>
      <c r="BE1623" s="9"/>
      <c r="BF1623" s="9"/>
    </row>
    <row r="1624" spans="1:58" s="13" customFormat="1" x14ac:dyDescent="0.2">
      <c r="A1624" s="20"/>
      <c r="B1624" s="23"/>
      <c r="C1624" s="19"/>
      <c r="D1624" s="19"/>
      <c r="E1624" s="20"/>
      <c r="F1624" s="20"/>
      <c r="G1624" s="20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  <c r="AZ1624" s="9"/>
      <c r="BA1624" s="9"/>
      <c r="BB1624" s="9"/>
      <c r="BC1624" s="9"/>
      <c r="BD1624" s="9"/>
      <c r="BE1624" s="9"/>
      <c r="BF1624" s="9"/>
    </row>
    <row r="1625" spans="1:58" s="13" customFormat="1" x14ac:dyDescent="0.2">
      <c r="A1625" s="20"/>
      <c r="B1625" s="23"/>
      <c r="C1625" s="19"/>
      <c r="D1625" s="19"/>
      <c r="E1625" s="20"/>
      <c r="F1625" s="20"/>
      <c r="G1625" s="20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  <c r="AZ1625" s="9"/>
      <c r="BA1625" s="9"/>
      <c r="BB1625" s="9"/>
      <c r="BC1625" s="9"/>
      <c r="BD1625" s="9"/>
      <c r="BE1625" s="9"/>
      <c r="BF1625" s="9"/>
    </row>
    <row r="1626" spans="1:58" s="13" customFormat="1" x14ac:dyDescent="0.2">
      <c r="A1626" s="20"/>
      <c r="B1626" s="23"/>
      <c r="C1626" s="19"/>
      <c r="D1626" s="19"/>
      <c r="E1626" s="20"/>
      <c r="F1626" s="20"/>
      <c r="G1626" s="20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/>
      <c r="BC1626" s="9"/>
      <c r="BD1626" s="9"/>
      <c r="BE1626" s="9"/>
      <c r="BF1626" s="9"/>
    </row>
    <row r="1627" spans="1:58" s="13" customFormat="1" x14ac:dyDescent="0.2">
      <c r="A1627" s="20"/>
      <c r="B1627" s="23"/>
      <c r="C1627" s="19"/>
      <c r="D1627" s="19"/>
      <c r="E1627" s="20"/>
      <c r="F1627" s="20"/>
      <c r="G1627" s="20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9"/>
      <c r="BD1627" s="9"/>
      <c r="BE1627" s="9"/>
      <c r="BF1627" s="9"/>
    </row>
    <row r="1628" spans="1:58" s="13" customFormat="1" x14ac:dyDescent="0.2">
      <c r="A1628" s="20"/>
      <c r="B1628" s="23"/>
      <c r="C1628" s="19"/>
      <c r="D1628" s="19"/>
      <c r="E1628" s="20"/>
      <c r="F1628" s="20"/>
      <c r="G1628" s="20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  <c r="BE1628" s="9"/>
      <c r="BF1628" s="9"/>
    </row>
    <row r="1629" spans="1:58" s="13" customFormat="1" x14ac:dyDescent="0.2">
      <c r="A1629" s="20"/>
      <c r="B1629" s="23"/>
      <c r="C1629" s="19"/>
      <c r="D1629" s="19"/>
      <c r="E1629" s="20"/>
      <c r="F1629" s="20"/>
      <c r="G1629" s="20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  <c r="AT1629" s="9"/>
      <c r="AU1629" s="9"/>
      <c r="AV1629" s="9"/>
      <c r="AW1629" s="9"/>
      <c r="AX1629" s="9"/>
      <c r="AY1629" s="9"/>
      <c r="AZ1629" s="9"/>
      <c r="BA1629" s="9"/>
      <c r="BB1629" s="9"/>
      <c r="BC1629" s="9"/>
      <c r="BD1629" s="9"/>
      <c r="BE1629" s="9"/>
      <c r="BF1629" s="9"/>
    </row>
    <row r="1630" spans="1:58" s="13" customFormat="1" x14ac:dyDescent="0.2">
      <c r="A1630" s="20"/>
      <c r="B1630" s="23"/>
      <c r="C1630" s="19"/>
      <c r="D1630" s="19"/>
      <c r="E1630" s="20"/>
      <c r="F1630" s="20"/>
      <c r="G1630" s="20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  <c r="AZ1630" s="9"/>
      <c r="BA1630" s="9"/>
      <c r="BB1630" s="9"/>
      <c r="BC1630" s="9"/>
      <c r="BD1630" s="9"/>
      <c r="BE1630" s="9"/>
      <c r="BF1630" s="9"/>
    </row>
    <row r="1631" spans="1:58" s="13" customFormat="1" x14ac:dyDescent="0.2">
      <c r="A1631" s="20"/>
      <c r="B1631" s="23"/>
      <c r="C1631" s="19"/>
      <c r="D1631" s="19"/>
      <c r="E1631" s="20"/>
      <c r="F1631" s="20"/>
      <c r="G1631" s="20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  <c r="AT1631" s="9"/>
      <c r="AU1631" s="9"/>
      <c r="AV1631" s="9"/>
      <c r="AW1631" s="9"/>
      <c r="AX1631" s="9"/>
      <c r="AY1631" s="9"/>
      <c r="AZ1631" s="9"/>
      <c r="BA1631" s="9"/>
      <c r="BB1631" s="9"/>
      <c r="BC1631" s="9"/>
      <c r="BD1631" s="9"/>
      <c r="BE1631" s="9"/>
      <c r="BF1631" s="9"/>
    </row>
    <row r="1632" spans="1:58" s="13" customFormat="1" x14ac:dyDescent="0.2">
      <c r="A1632" s="20"/>
      <c r="B1632" s="23"/>
      <c r="C1632" s="19"/>
      <c r="D1632" s="19"/>
      <c r="E1632" s="20"/>
      <c r="F1632" s="20"/>
      <c r="G1632" s="20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  <c r="AZ1632" s="9"/>
      <c r="BA1632" s="9"/>
      <c r="BB1632" s="9"/>
      <c r="BC1632" s="9"/>
      <c r="BD1632" s="9"/>
      <c r="BE1632" s="9"/>
      <c r="BF1632" s="9"/>
    </row>
    <row r="1633" spans="1:58" s="13" customFormat="1" x14ac:dyDescent="0.2">
      <c r="A1633" s="20"/>
      <c r="B1633" s="23"/>
      <c r="C1633" s="19"/>
      <c r="D1633" s="19"/>
      <c r="E1633" s="20"/>
      <c r="F1633" s="20"/>
      <c r="G1633" s="20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  <c r="AZ1633" s="9"/>
      <c r="BA1633" s="9"/>
      <c r="BB1633" s="9"/>
      <c r="BC1633" s="9"/>
      <c r="BD1633" s="9"/>
      <c r="BE1633" s="9"/>
      <c r="BF1633" s="9"/>
    </row>
    <row r="1634" spans="1:58" s="13" customFormat="1" x14ac:dyDescent="0.2">
      <c r="A1634" s="20"/>
      <c r="B1634" s="23"/>
      <c r="C1634" s="19"/>
      <c r="D1634" s="19"/>
      <c r="E1634" s="20"/>
      <c r="F1634" s="20"/>
      <c r="G1634" s="20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  <c r="AT1634" s="9"/>
      <c r="AU1634" s="9"/>
      <c r="AV1634" s="9"/>
      <c r="AW1634" s="9"/>
      <c r="AX1634" s="9"/>
      <c r="AY1634" s="9"/>
      <c r="AZ1634" s="9"/>
      <c r="BA1634" s="9"/>
      <c r="BB1634" s="9"/>
      <c r="BC1634" s="9"/>
      <c r="BD1634" s="9"/>
      <c r="BE1634" s="9"/>
      <c r="BF1634" s="9"/>
    </row>
    <row r="1635" spans="1:58" s="13" customFormat="1" x14ac:dyDescent="0.2">
      <c r="A1635" s="20"/>
      <c r="B1635" s="23"/>
      <c r="C1635" s="19"/>
      <c r="D1635" s="19"/>
      <c r="E1635" s="20"/>
      <c r="F1635" s="20"/>
      <c r="G1635" s="20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  <c r="AZ1635" s="9"/>
      <c r="BA1635" s="9"/>
      <c r="BB1635" s="9"/>
      <c r="BC1635" s="9"/>
      <c r="BD1635" s="9"/>
      <c r="BE1635" s="9"/>
      <c r="BF1635" s="9"/>
    </row>
    <row r="1636" spans="1:58" s="13" customFormat="1" x14ac:dyDescent="0.2">
      <c r="A1636" s="20"/>
      <c r="B1636" s="23"/>
      <c r="C1636" s="19"/>
      <c r="D1636" s="19"/>
      <c r="E1636" s="20"/>
      <c r="F1636" s="20"/>
      <c r="G1636" s="20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  <c r="AZ1636" s="9"/>
      <c r="BA1636" s="9"/>
      <c r="BB1636" s="9"/>
      <c r="BC1636" s="9"/>
      <c r="BD1636" s="9"/>
      <c r="BE1636" s="9"/>
      <c r="BF1636" s="9"/>
    </row>
    <row r="1637" spans="1:58" s="13" customFormat="1" x14ac:dyDescent="0.2">
      <c r="A1637" s="20"/>
      <c r="B1637" s="23"/>
      <c r="C1637" s="19"/>
      <c r="D1637" s="19"/>
      <c r="E1637" s="20"/>
      <c r="F1637" s="20"/>
      <c r="G1637" s="20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  <c r="AT1637" s="9"/>
      <c r="AU1637" s="9"/>
      <c r="AV1637" s="9"/>
      <c r="AW1637" s="9"/>
      <c r="AX1637" s="9"/>
      <c r="AY1637" s="9"/>
      <c r="AZ1637" s="9"/>
      <c r="BA1637" s="9"/>
      <c r="BB1637" s="9"/>
      <c r="BC1637" s="9"/>
      <c r="BD1637" s="9"/>
      <c r="BE1637" s="9"/>
      <c r="BF1637" s="9"/>
    </row>
    <row r="1638" spans="1:58" s="13" customFormat="1" x14ac:dyDescent="0.2">
      <c r="A1638" s="20"/>
      <c r="B1638" s="23"/>
      <c r="C1638" s="19"/>
      <c r="D1638" s="19"/>
      <c r="E1638" s="20"/>
      <c r="F1638" s="20"/>
      <c r="G1638" s="20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  <c r="AT1638" s="9"/>
      <c r="AU1638" s="9"/>
      <c r="AV1638" s="9"/>
      <c r="AW1638" s="9"/>
      <c r="AX1638" s="9"/>
      <c r="AY1638" s="9"/>
      <c r="AZ1638" s="9"/>
      <c r="BA1638" s="9"/>
      <c r="BB1638" s="9"/>
      <c r="BC1638" s="9"/>
      <c r="BD1638" s="9"/>
      <c r="BE1638" s="9"/>
      <c r="BF1638" s="9"/>
    </row>
    <row r="1639" spans="1:58" s="13" customFormat="1" x14ac:dyDescent="0.2">
      <c r="A1639" s="20"/>
      <c r="B1639" s="23"/>
      <c r="C1639" s="19"/>
      <c r="D1639" s="19"/>
      <c r="E1639" s="20"/>
      <c r="F1639" s="20"/>
      <c r="G1639" s="20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  <c r="AT1639" s="9"/>
      <c r="AU1639" s="9"/>
      <c r="AV1639" s="9"/>
      <c r="AW1639" s="9"/>
      <c r="AX1639" s="9"/>
      <c r="AY1639" s="9"/>
      <c r="AZ1639" s="9"/>
      <c r="BA1639" s="9"/>
      <c r="BB1639" s="9"/>
      <c r="BC1639" s="9"/>
      <c r="BD1639" s="9"/>
      <c r="BE1639" s="9"/>
      <c r="BF1639" s="9"/>
    </row>
    <row r="1640" spans="1:58" s="13" customFormat="1" x14ac:dyDescent="0.2">
      <c r="A1640" s="20"/>
      <c r="B1640" s="23"/>
      <c r="C1640" s="19"/>
      <c r="D1640" s="19"/>
      <c r="E1640" s="20"/>
      <c r="F1640" s="20"/>
      <c r="G1640" s="20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  <c r="AT1640" s="9"/>
      <c r="AU1640" s="9"/>
      <c r="AV1640" s="9"/>
      <c r="AW1640" s="9"/>
      <c r="AX1640" s="9"/>
      <c r="AY1640" s="9"/>
      <c r="AZ1640" s="9"/>
      <c r="BA1640" s="9"/>
      <c r="BB1640" s="9"/>
      <c r="BC1640" s="9"/>
      <c r="BD1640" s="9"/>
      <c r="BE1640" s="9"/>
      <c r="BF1640" s="9"/>
    </row>
    <row r="1641" spans="1:58" s="13" customFormat="1" x14ac:dyDescent="0.2">
      <c r="A1641" s="20"/>
      <c r="B1641" s="23"/>
      <c r="C1641" s="19"/>
      <c r="D1641" s="19"/>
      <c r="E1641" s="20"/>
      <c r="F1641" s="20"/>
      <c r="G1641" s="20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  <c r="AZ1641" s="9"/>
      <c r="BA1641" s="9"/>
      <c r="BB1641" s="9"/>
      <c r="BC1641" s="9"/>
      <c r="BD1641" s="9"/>
      <c r="BE1641" s="9"/>
      <c r="BF1641" s="9"/>
    </row>
    <row r="1642" spans="1:58" s="13" customFormat="1" x14ac:dyDescent="0.2">
      <c r="A1642" s="20"/>
      <c r="B1642" s="23"/>
      <c r="C1642" s="19"/>
      <c r="D1642" s="19"/>
      <c r="E1642" s="20"/>
      <c r="F1642" s="20"/>
      <c r="G1642" s="20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  <c r="AT1642" s="9"/>
      <c r="AU1642" s="9"/>
      <c r="AV1642" s="9"/>
      <c r="AW1642" s="9"/>
      <c r="AX1642" s="9"/>
      <c r="AY1642" s="9"/>
      <c r="AZ1642" s="9"/>
      <c r="BA1642" s="9"/>
      <c r="BB1642" s="9"/>
      <c r="BC1642" s="9"/>
      <c r="BD1642" s="9"/>
      <c r="BE1642" s="9"/>
      <c r="BF1642" s="9"/>
    </row>
    <row r="1643" spans="1:58" s="13" customFormat="1" x14ac:dyDescent="0.2">
      <c r="A1643" s="20"/>
      <c r="B1643" s="23"/>
      <c r="C1643" s="19"/>
      <c r="D1643" s="19"/>
      <c r="E1643" s="20"/>
      <c r="F1643" s="20"/>
      <c r="G1643" s="20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  <c r="AT1643" s="9"/>
      <c r="AU1643" s="9"/>
      <c r="AV1643" s="9"/>
      <c r="AW1643" s="9"/>
      <c r="AX1643" s="9"/>
      <c r="AY1643" s="9"/>
      <c r="AZ1643" s="9"/>
      <c r="BA1643" s="9"/>
      <c r="BB1643" s="9"/>
      <c r="BC1643" s="9"/>
      <c r="BD1643" s="9"/>
      <c r="BE1643" s="9"/>
      <c r="BF1643" s="9"/>
    </row>
    <row r="1644" spans="1:58" s="13" customFormat="1" x14ac:dyDescent="0.2">
      <c r="A1644" s="20"/>
      <c r="B1644" s="23"/>
      <c r="C1644" s="19"/>
      <c r="D1644" s="19"/>
      <c r="E1644" s="20"/>
      <c r="F1644" s="20"/>
      <c r="G1644" s="20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  <c r="AT1644" s="9"/>
      <c r="AU1644" s="9"/>
      <c r="AV1644" s="9"/>
      <c r="AW1644" s="9"/>
      <c r="AX1644" s="9"/>
      <c r="AY1644" s="9"/>
      <c r="AZ1644" s="9"/>
      <c r="BA1644" s="9"/>
      <c r="BB1644" s="9"/>
      <c r="BC1644" s="9"/>
      <c r="BD1644" s="9"/>
      <c r="BE1644" s="9"/>
      <c r="BF1644" s="9"/>
    </row>
    <row r="1645" spans="1:58" s="13" customFormat="1" x14ac:dyDescent="0.2">
      <c r="A1645" s="20"/>
      <c r="B1645" s="23"/>
      <c r="C1645" s="19"/>
      <c r="D1645" s="19"/>
      <c r="E1645" s="20"/>
      <c r="F1645" s="20"/>
      <c r="G1645" s="20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  <c r="AT1645" s="9"/>
      <c r="AU1645" s="9"/>
      <c r="AV1645" s="9"/>
      <c r="AW1645" s="9"/>
      <c r="AX1645" s="9"/>
      <c r="AY1645" s="9"/>
      <c r="AZ1645" s="9"/>
      <c r="BA1645" s="9"/>
      <c r="BB1645" s="9"/>
      <c r="BC1645" s="9"/>
      <c r="BD1645" s="9"/>
      <c r="BE1645" s="9"/>
      <c r="BF1645" s="9"/>
    </row>
    <row r="1646" spans="1:58" s="13" customFormat="1" x14ac:dyDescent="0.2">
      <c r="A1646" s="20"/>
      <c r="B1646" s="23"/>
      <c r="C1646" s="19"/>
      <c r="D1646" s="19"/>
      <c r="E1646" s="20"/>
      <c r="F1646" s="20"/>
      <c r="G1646" s="20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  <c r="AZ1646" s="9"/>
      <c r="BA1646" s="9"/>
      <c r="BB1646" s="9"/>
      <c r="BC1646" s="9"/>
      <c r="BD1646" s="9"/>
      <c r="BE1646" s="9"/>
      <c r="BF1646" s="9"/>
    </row>
    <row r="1647" spans="1:58" s="13" customFormat="1" x14ac:dyDescent="0.2">
      <c r="A1647" s="20"/>
      <c r="B1647" s="23"/>
      <c r="C1647" s="19"/>
      <c r="D1647" s="19"/>
      <c r="E1647" s="20"/>
      <c r="F1647" s="20"/>
      <c r="G1647" s="20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  <c r="AT1647" s="9"/>
      <c r="AU1647" s="9"/>
      <c r="AV1647" s="9"/>
      <c r="AW1647" s="9"/>
      <c r="AX1647" s="9"/>
      <c r="AY1647" s="9"/>
      <c r="AZ1647" s="9"/>
      <c r="BA1647" s="9"/>
      <c r="BB1647" s="9"/>
      <c r="BC1647" s="9"/>
      <c r="BD1647" s="9"/>
      <c r="BE1647" s="9"/>
      <c r="BF1647" s="9"/>
    </row>
    <row r="1648" spans="1:58" s="13" customFormat="1" x14ac:dyDescent="0.2">
      <c r="A1648" s="20"/>
      <c r="B1648" s="23"/>
      <c r="C1648" s="19"/>
      <c r="D1648" s="19"/>
      <c r="E1648" s="20"/>
      <c r="F1648" s="20"/>
      <c r="G1648" s="20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  <c r="AT1648" s="9"/>
      <c r="AU1648" s="9"/>
      <c r="AV1648" s="9"/>
      <c r="AW1648" s="9"/>
      <c r="AX1648" s="9"/>
      <c r="AY1648" s="9"/>
      <c r="AZ1648" s="9"/>
      <c r="BA1648" s="9"/>
      <c r="BB1648" s="9"/>
      <c r="BC1648" s="9"/>
      <c r="BD1648" s="9"/>
      <c r="BE1648" s="9"/>
      <c r="BF1648" s="9"/>
    </row>
    <row r="1649" spans="1:58" s="13" customFormat="1" x14ac:dyDescent="0.2">
      <c r="A1649" s="20"/>
      <c r="B1649" s="23"/>
      <c r="C1649" s="19"/>
      <c r="D1649" s="19"/>
      <c r="E1649" s="20"/>
      <c r="F1649" s="20"/>
      <c r="G1649" s="20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  <c r="AT1649" s="9"/>
      <c r="AU1649" s="9"/>
      <c r="AV1649" s="9"/>
      <c r="AW1649" s="9"/>
      <c r="AX1649" s="9"/>
      <c r="AY1649" s="9"/>
      <c r="AZ1649" s="9"/>
      <c r="BA1649" s="9"/>
      <c r="BB1649" s="9"/>
      <c r="BC1649" s="9"/>
      <c r="BD1649" s="9"/>
      <c r="BE1649" s="9"/>
      <c r="BF1649" s="9"/>
    </row>
    <row r="1650" spans="1:58" s="13" customFormat="1" x14ac:dyDescent="0.2">
      <c r="A1650" s="20"/>
      <c r="B1650" s="23"/>
      <c r="C1650" s="19"/>
      <c r="D1650" s="19"/>
      <c r="E1650" s="20"/>
      <c r="F1650" s="20"/>
      <c r="G1650" s="20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  <c r="AT1650" s="9"/>
      <c r="AU1650" s="9"/>
      <c r="AV1650" s="9"/>
      <c r="AW1650" s="9"/>
      <c r="AX1650" s="9"/>
      <c r="AY1650" s="9"/>
      <c r="AZ1650" s="9"/>
      <c r="BA1650" s="9"/>
      <c r="BB1650" s="9"/>
      <c r="BC1650" s="9"/>
      <c r="BD1650" s="9"/>
      <c r="BE1650" s="9"/>
      <c r="BF1650" s="9"/>
    </row>
    <row r="1651" spans="1:58" s="13" customFormat="1" x14ac:dyDescent="0.2">
      <c r="A1651" s="20"/>
      <c r="B1651" s="23"/>
      <c r="C1651" s="19"/>
      <c r="D1651" s="19"/>
      <c r="E1651" s="20"/>
      <c r="F1651" s="20"/>
      <c r="G1651" s="20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  <c r="AZ1651" s="9"/>
      <c r="BA1651" s="9"/>
      <c r="BB1651" s="9"/>
      <c r="BC1651" s="9"/>
      <c r="BD1651" s="9"/>
      <c r="BE1651" s="9"/>
      <c r="BF1651" s="9"/>
    </row>
    <row r="1652" spans="1:58" s="13" customFormat="1" x14ac:dyDescent="0.2">
      <c r="A1652" s="20"/>
      <c r="B1652" s="23"/>
      <c r="C1652" s="19"/>
      <c r="D1652" s="19"/>
      <c r="E1652" s="20"/>
      <c r="F1652" s="20"/>
      <c r="G1652" s="20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  <c r="AZ1652" s="9"/>
      <c r="BA1652" s="9"/>
      <c r="BB1652" s="9"/>
      <c r="BC1652" s="9"/>
      <c r="BD1652" s="9"/>
      <c r="BE1652" s="9"/>
      <c r="BF1652" s="9"/>
    </row>
    <row r="1653" spans="1:58" s="13" customFormat="1" x14ac:dyDescent="0.2">
      <c r="A1653" s="20"/>
      <c r="B1653" s="23"/>
      <c r="C1653" s="19"/>
      <c r="D1653" s="19"/>
      <c r="E1653" s="20"/>
      <c r="F1653" s="20"/>
      <c r="G1653" s="20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  <c r="AZ1653" s="9"/>
      <c r="BA1653" s="9"/>
      <c r="BB1653" s="9"/>
      <c r="BC1653" s="9"/>
      <c r="BD1653" s="9"/>
      <c r="BE1653" s="9"/>
      <c r="BF1653" s="9"/>
    </row>
    <row r="1654" spans="1:58" s="13" customFormat="1" x14ac:dyDescent="0.2">
      <c r="A1654" s="20"/>
      <c r="B1654" s="23"/>
      <c r="C1654" s="19"/>
      <c r="D1654" s="19"/>
      <c r="E1654" s="20"/>
      <c r="F1654" s="20"/>
      <c r="G1654" s="20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  <c r="AT1654" s="9"/>
      <c r="AU1654" s="9"/>
      <c r="AV1654" s="9"/>
      <c r="AW1654" s="9"/>
      <c r="AX1654" s="9"/>
      <c r="AY1654" s="9"/>
      <c r="AZ1654" s="9"/>
      <c r="BA1654" s="9"/>
      <c r="BB1654" s="9"/>
      <c r="BC1654" s="9"/>
      <c r="BD1654" s="9"/>
      <c r="BE1654" s="9"/>
      <c r="BF1654" s="9"/>
    </row>
    <row r="1655" spans="1:58" s="13" customFormat="1" x14ac:dyDescent="0.2">
      <c r="A1655" s="20"/>
      <c r="B1655" s="23"/>
      <c r="C1655" s="19"/>
      <c r="D1655" s="19"/>
      <c r="E1655" s="20"/>
      <c r="F1655" s="20"/>
      <c r="G1655" s="20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  <c r="AZ1655" s="9"/>
      <c r="BA1655" s="9"/>
      <c r="BB1655" s="9"/>
      <c r="BC1655" s="9"/>
      <c r="BD1655" s="9"/>
      <c r="BE1655" s="9"/>
      <c r="BF1655" s="9"/>
    </row>
    <row r="1656" spans="1:58" s="13" customFormat="1" x14ac:dyDescent="0.2">
      <c r="A1656" s="20"/>
      <c r="B1656" s="23"/>
      <c r="C1656" s="19"/>
      <c r="D1656" s="19"/>
      <c r="E1656" s="20"/>
      <c r="F1656" s="20"/>
      <c r="G1656" s="20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  <c r="AZ1656" s="9"/>
      <c r="BA1656" s="9"/>
      <c r="BB1656" s="9"/>
      <c r="BC1656" s="9"/>
      <c r="BD1656" s="9"/>
      <c r="BE1656" s="9"/>
      <c r="BF1656" s="9"/>
    </row>
    <row r="1657" spans="1:58" s="13" customFormat="1" x14ac:dyDescent="0.2">
      <c r="A1657" s="20"/>
      <c r="B1657" s="23"/>
      <c r="C1657" s="19"/>
      <c r="D1657" s="19"/>
      <c r="E1657" s="20"/>
      <c r="F1657" s="20"/>
      <c r="G1657" s="20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  <c r="AZ1657" s="9"/>
      <c r="BA1657" s="9"/>
      <c r="BB1657" s="9"/>
      <c r="BC1657" s="9"/>
      <c r="BD1657" s="9"/>
      <c r="BE1657" s="9"/>
      <c r="BF1657" s="9"/>
    </row>
    <row r="1658" spans="1:58" s="13" customFormat="1" x14ac:dyDescent="0.2">
      <c r="A1658" s="20"/>
      <c r="B1658" s="23"/>
      <c r="C1658" s="19"/>
      <c r="D1658" s="19"/>
      <c r="E1658" s="20"/>
      <c r="F1658" s="20"/>
      <c r="G1658" s="20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  <c r="AZ1658" s="9"/>
      <c r="BA1658" s="9"/>
      <c r="BB1658" s="9"/>
      <c r="BC1658" s="9"/>
      <c r="BD1658" s="9"/>
      <c r="BE1658" s="9"/>
      <c r="BF1658" s="9"/>
    </row>
    <row r="1659" spans="1:58" s="13" customFormat="1" x14ac:dyDescent="0.2">
      <c r="A1659" s="20"/>
      <c r="B1659" s="23"/>
      <c r="C1659" s="19"/>
      <c r="D1659" s="19"/>
      <c r="E1659" s="20"/>
      <c r="F1659" s="20"/>
      <c r="G1659" s="20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  <c r="AT1659" s="9"/>
      <c r="AU1659" s="9"/>
      <c r="AV1659" s="9"/>
      <c r="AW1659" s="9"/>
      <c r="AX1659" s="9"/>
      <c r="AY1659" s="9"/>
      <c r="AZ1659" s="9"/>
      <c r="BA1659" s="9"/>
      <c r="BB1659" s="9"/>
      <c r="BC1659" s="9"/>
      <c r="BD1659" s="9"/>
      <c r="BE1659" s="9"/>
      <c r="BF1659" s="9"/>
    </row>
    <row r="1660" spans="1:58" s="13" customFormat="1" x14ac:dyDescent="0.2">
      <c r="A1660" s="20"/>
      <c r="B1660" s="23"/>
      <c r="C1660" s="19"/>
      <c r="D1660" s="19"/>
      <c r="E1660" s="20"/>
      <c r="F1660" s="20"/>
      <c r="G1660" s="20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  <c r="AZ1660" s="9"/>
      <c r="BA1660" s="9"/>
      <c r="BB1660" s="9"/>
      <c r="BC1660" s="9"/>
      <c r="BD1660" s="9"/>
      <c r="BE1660" s="9"/>
      <c r="BF1660" s="9"/>
    </row>
    <row r="1661" spans="1:58" s="13" customFormat="1" x14ac:dyDescent="0.2">
      <c r="A1661" s="20"/>
      <c r="B1661" s="23"/>
      <c r="C1661" s="19"/>
      <c r="D1661" s="19"/>
      <c r="E1661" s="20"/>
      <c r="F1661" s="20"/>
      <c r="G1661" s="20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  <c r="AZ1661" s="9"/>
      <c r="BA1661" s="9"/>
      <c r="BB1661" s="9"/>
      <c r="BC1661" s="9"/>
      <c r="BD1661" s="9"/>
      <c r="BE1661" s="9"/>
      <c r="BF1661" s="9"/>
    </row>
    <row r="1662" spans="1:58" s="13" customFormat="1" x14ac:dyDescent="0.2">
      <c r="A1662" s="20"/>
      <c r="B1662" s="23"/>
      <c r="C1662" s="19"/>
      <c r="D1662" s="19"/>
      <c r="E1662" s="20"/>
      <c r="F1662" s="20"/>
      <c r="G1662" s="20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  <c r="AZ1662" s="9"/>
      <c r="BA1662" s="9"/>
      <c r="BB1662" s="9"/>
      <c r="BC1662" s="9"/>
      <c r="BD1662" s="9"/>
      <c r="BE1662" s="9"/>
      <c r="BF1662" s="9"/>
    </row>
    <row r="1663" spans="1:58" s="13" customFormat="1" x14ac:dyDescent="0.2">
      <c r="A1663" s="20"/>
      <c r="B1663" s="23"/>
      <c r="C1663" s="19"/>
      <c r="D1663" s="19"/>
      <c r="E1663" s="20"/>
      <c r="F1663" s="20"/>
      <c r="G1663" s="20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  <c r="AZ1663" s="9"/>
      <c r="BA1663" s="9"/>
      <c r="BB1663" s="9"/>
      <c r="BC1663" s="9"/>
      <c r="BD1663" s="9"/>
      <c r="BE1663" s="9"/>
      <c r="BF1663" s="9"/>
    </row>
    <row r="1664" spans="1:58" s="13" customFormat="1" x14ac:dyDescent="0.2">
      <c r="A1664" s="20"/>
      <c r="B1664" s="23"/>
      <c r="C1664" s="19"/>
      <c r="D1664" s="19"/>
      <c r="E1664" s="20"/>
      <c r="F1664" s="20"/>
      <c r="G1664" s="20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  <c r="AT1664" s="9"/>
      <c r="AU1664" s="9"/>
      <c r="AV1664" s="9"/>
      <c r="AW1664" s="9"/>
      <c r="AX1664" s="9"/>
      <c r="AY1664" s="9"/>
      <c r="AZ1664" s="9"/>
      <c r="BA1664" s="9"/>
      <c r="BB1664" s="9"/>
      <c r="BC1664" s="9"/>
      <c r="BD1664" s="9"/>
      <c r="BE1664" s="9"/>
      <c r="BF1664" s="9"/>
    </row>
    <row r="1665" spans="1:58" s="13" customFormat="1" x14ac:dyDescent="0.2">
      <c r="A1665" s="20"/>
      <c r="B1665" s="23"/>
      <c r="C1665" s="19"/>
      <c r="D1665" s="19"/>
      <c r="E1665" s="20"/>
      <c r="F1665" s="20"/>
      <c r="G1665" s="20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  <c r="AZ1665" s="9"/>
      <c r="BA1665" s="9"/>
      <c r="BB1665" s="9"/>
      <c r="BC1665" s="9"/>
      <c r="BD1665" s="9"/>
      <c r="BE1665" s="9"/>
      <c r="BF1665" s="9"/>
    </row>
    <row r="1666" spans="1:58" s="13" customFormat="1" x14ac:dyDescent="0.2">
      <c r="A1666" s="20"/>
      <c r="B1666" s="23"/>
      <c r="C1666" s="19"/>
      <c r="D1666" s="19"/>
      <c r="E1666" s="20"/>
      <c r="F1666" s="20"/>
      <c r="G1666" s="20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  <c r="AZ1666" s="9"/>
      <c r="BA1666" s="9"/>
      <c r="BB1666" s="9"/>
      <c r="BC1666" s="9"/>
      <c r="BD1666" s="9"/>
      <c r="BE1666" s="9"/>
      <c r="BF1666" s="9"/>
    </row>
    <row r="1667" spans="1:58" s="13" customFormat="1" x14ac:dyDescent="0.2">
      <c r="A1667" s="20"/>
      <c r="B1667" s="23"/>
      <c r="C1667" s="19"/>
      <c r="D1667" s="19"/>
      <c r="E1667" s="20"/>
      <c r="F1667" s="20"/>
      <c r="G1667" s="20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  <c r="AZ1667" s="9"/>
      <c r="BA1667" s="9"/>
      <c r="BB1667" s="9"/>
      <c r="BC1667" s="9"/>
      <c r="BD1667" s="9"/>
      <c r="BE1667" s="9"/>
      <c r="BF1667" s="9"/>
    </row>
    <row r="1668" spans="1:58" s="13" customFormat="1" x14ac:dyDescent="0.2">
      <c r="A1668" s="20"/>
      <c r="B1668" s="23"/>
      <c r="C1668" s="19"/>
      <c r="D1668" s="19"/>
      <c r="E1668" s="20"/>
      <c r="F1668" s="20"/>
      <c r="G1668" s="20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  <c r="AZ1668" s="9"/>
      <c r="BA1668" s="9"/>
      <c r="BB1668" s="9"/>
      <c r="BC1668" s="9"/>
      <c r="BD1668" s="9"/>
      <c r="BE1668" s="9"/>
      <c r="BF1668" s="9"/>
    </row>
    <row r="1669" spans="1:58" s="13" customFormat="1" x14ac:dyDescent="0.2">
      <c r="A1669" s="20"/>
      <c r="B1669" s="23"/>
      <c r="C1669" s="19"/>
      <c r="D1669" s="19"/>
      <c r="E1669" s="20"/>
      <c r="F1669" s="20"/>
      <c r="G1669" s="20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  <c r="AT1669" s="9"/>
      <c r="AU1669" s="9"/>
      <c r="AV1669" s="9"/>
      <c r="AW1669" s="9"/>
      <c r="AX1669" s="9"/>
      <c r="AY1669" s="9"/>
      <c r="AZ1669" s="9"/>
      <c r="BA1669" s="9"/>
      <c r="BB1669" s="9"/>
      <c r="BC1669" s="9"/>
      <c r="BD1669" s="9"/>
      <c r="BE1669" s="9"/>
      <c r="BF1669" s="9"/>
    </row>
    <row r="1670" spans="1:58" s="13" customFormat="1" x14ac:dyDescent="0.2">
      <c r="A1670" s="20"/>
      <c r="B1670" s="23"/>
      <c r="C1670" s="19"/>
      <c r="D1670" s="19"/>
      <c r="E1670" s="20"/>
      <c r="F1670" s="20"/>
      <c r="G1670" s="20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9"/>
      <c r="BE1670" s="9"/>
      <c r="BF1670" s="9"/>
    </row>
    <row r="1671" spans="1:58" s="13" customFormat="1" x14ac:dyDescent="0.2">
      <c r="A1671" s="20"/>
      <c r="B1671" s="23"/>
      <c r="C1671" s="19"/>
      <c r="D1671" s="19"/>
      <c r="E1671" s="20"/>
      <c r="F1671" s="20"/>
      <c r="G1671" s="20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  <c r="AT1671" s="9"/>
      <c r="AU1671" s="9"/>
      <c r="AV1671" s="9"/>
      <c r="AW1671" s="9"/>
      <c r="AX1671" s="9"/>
      <c r="AY1671" s="9"/>
      <c r="AZ1671" s="9"/>
      <c r="BA1671" s="9"/>
      <c r="BB1671" s="9"/>
      <c r="BC1671" s="9"/>
      <c r="BD1671" s="9"/>
      <c r="BE1671" s="9"/>
      <c r="BF1671" s="9"/>
    </row>
    <row r="1672" spans="1:58" s="13" customFormat="1" x14ac:dyDescent="0.2">
      <c r="A1672" s="20"/>
      <c r="B1672" s="23"/>
      <c r="C1672" s="19"/>
      <c r="D1672" s="19"/>
      <c r="E1672" s="20"/>
      <c r="F1672" s="20"/>
      <c r="G1672" s="20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  <c r="AZ1672" s="9"/>
      <c r="BA1672" s="9"/>
      <c r="BB1672" s="9"/>
      <c r="BC1672" s="9"/>
      <c r="BD1672" s="9"/>
      <c r="BE1672" s="9"/>
      <c r="BF1672" s="9"/>
    </row>
    <row r="1673" spans="1:58" s="13" customFormat="1" x14ac:dyDescent="0.2">
      <c r="A1673" s="20"/>
      <c r="B1673" s="23"/>
      <c r="C1673" s="19"/>
      <c r="D1673" s="19"/>
      <c r="E1673" s="20"/>
      <c r="F1673" s="20"/>
      <c r="G1673" s="20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  <c r="AZ1673" s="9"/>
      <c r="BA1673" s="9"/>
      <c r="BB1673" s="9"/>
      <c r="BC1673" s="9"/>
      <c r="BD1673" s="9"/>
      <c r="BE1673" s="9"/>
      <c r="BF1673" s="9"/>
    </row>
    <row r="1674" spans="1:58" s="13" customFormat="1" x14ac:dyDescent="0.2">
      <c r="A1674" s="20"/>
      <c r="B1674" s="23"/>
      <c r="C1674" s="19"/>
      <c r="D1674" s="19"/>
      <c r="E1674" s="20"/>
      <c r="F1674" s="20"/>
      <c r="G1674" s="20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  <c r="BE1674" s="9"/>
      <c r="BF1674" s="9"/>
    </row>
    <row r="1675" spans="1:58" s="13" customFormat="1" x14ac:dyDescent="0.2">
      <c r="A1675" s="20"/>
      <c r="B1675" s="23"/>
      <c r="C1675" s="19"/>
      <c r="D1675" s="19"/>
      <c r="E1675" s="20"/>
      <c r="F1675" s="20"/>
      <c r="G1675" s="20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  <c r="AZ1675" s="9"/>
      <c r="BA1675" s="9"/>
      <c r="BB1675" s="9"/>
      <c r="BC1675" s="9"/>
      <c r="BD1675" s="9"/>
      <c r="BE1675" s="9"/>
      <c r="BF1675" s="9"/>
    </row>
    <row r="1676" spans="1:58" s="13" customFormat="1" x14ac:dyDescent="0.2">
      <c r="A1676" s="20"/>
      <c r="B1676" s="23"/>
      <c r="C1676" s="19"/>
      <c r="D1676" s="19"/>
      <c r="E1676" s="20"/>
      <c r="F1676" s="20"/>
      <c r="G1676" s="20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  <c r="AU1676" s="9"/>
      <c r="AV1676" s="9"/>
      <c r="AW1676" s="9"/>
      <c r="AX1676" s="9"/>
      <c r="AY1676" s="9"/>
      <c r="AZ1676" s="9"/>
      <c r="BA1676" s="9"/>
      <c r="BB1676" s="9"/>
      <c r="BC1676" s="9"/>
      <c r="BD1676" s="9"/>
      <c r="BE1676" s="9"/>
      <c r="BF1676" s="9"/>
    </row>
    <row r="1677" spans="1:58" s="13" customFormat="1" x14ac:dyDescent="0.2">
      <c r="A1677" s="20"/>
      <c r="B1677" s="23"/>
      <c r="C1677" s="19"/>
      <c r="D1677" s="19"/>
      <c r="E1677" s="20"/>
      <c r="F1677" s="20"/>
      <c r="G1677" s="20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  <c r="AZ1677" s="9"/>
      <c r="BA1677" s="9"/>
      <c r="BB1677" s="9"/>
      <c r="BC1677" s="9"/>
      <c r="BD1677" s="9"/>
      <c r="BE1677" s="9"/>
      <c r="BF1677" s="9"/>
    </row>
    <row r="1678" spans="1:58" s="13" customFormat="1" x14ac:dyDescent="0.2">
      <c r="A1678" s="20"/>
      <c r="B1678" s="23"/>
      <c r="C1678" s="19"/>
      <c r="D1678" s="19"/>
      <c r="E1678" s="20"/>
      <c r="F1678" s="20"/>
      <c r="G1678" s="20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  <c r="AZ1678" s="9"/>
      <c r="BA1678" s="9"/>
      <c r="BB1678" s="9"/>
      <c r="BC1678" s="9"/>
      <c r="BD1678" s="9"/>
      <c r="BE1678" s="9"/>
      <c r="BF1678" s="9"/>
    </row>
    <row r="1679" spans="1:58" s="13" customFormat="1" x14ac:dyDescent="0.2">
      <c r="A1679" s="20"/>
      <c r="B1679" s="23"/>
      <c r="C1679" s="19"/>
      <c r="D1679" s="19"/>
      <c r="E1679" s="20"/>
      <c r="F1679" s="20"/>
      <c r="G1679" s="20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  <c r="AT1679" s="9"/>
      <c r="AU1679" s="9"/>
      <c r="AV1679" s="9"/>
      <c r="AW1679" s="9"/>
      <c r="AX1679" s="9"/>
      <c r="AY1679" s="9"/>
      <c r="AZ1679" s="9"/>
      <c r="BA1679" s="9"/>
      <c r="BB1679" s="9"/>
      <c r="BC1679" s="9"/>
      <c r="BD1679" s="9"/>
      <c r="BE1679" s="9"/>
      <c r="BF1679" s="9"/>
    </row>
    <row r="1680" spans="1:58" s="13" customFormat="1" x14ac:dyDescent="0.2">
      <c r="A1680" s="20"/>
      <c r="B1680" s="23"/>
      <c r="C1680" s="19"/>
      <c r="D1680" s="19"/>
      <c r="E1680" s="20"/>
      <c r="F1680" s="20"/>
      <c r="G1680" s="20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  <c r="AZ1680" s="9"/>
      <c r="BA1680" s="9"/>
      <c r="BB1680" s="9"/>
      <c r="BC1680" s="9"/>
      <c r="BD1680" s="9"/>
      <c r="BE1680" s="9"/>
      <c r="BF1680" s="9"/>
    </row>
    <row r="1681" spans="1:58" s="13" customFormat="1" x14ac:dyDescent="0.2">
      <c r="A1681" s="20"/>
      <c r="B1681" s="23"/>
      <c r="C1681" s="19"/>
      <c r="D1681" s="19"/>
      <c r="E1681" s="20"/>
      <c r="F1681" s="20"/>
      <c r="G1681" s="20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  <c r="AT1681" s="9"/>
      <c r="AU1681" s="9"/>
      <c r="AV1681" s="9"/>
      <c r="AW1681" s="9"/>
      <c r="AX1681" s="9"/>
      <c r="AY1681" s="9"/>
      <c r="AZ1681" s="9"/>
      <c r="BA1681" s="9"/>
      <c r="BB1681" s="9"/>
      <c r="BC1681" s="9"/>
      <c r="BD1681" s="9"/>
      <c r="BE1681" s="9"/>
      <c r="BF1681" s="9"/>
    </row>
    <row r="1682" spans="1:58" s="13" customFormat="1" x14ac:dyDescent="0.2">
      <c r="A1682" s="20"/>
      <c r="B1682" s="23"/>
      <c r="C1682" s="19"/>
      <c r="D1682" s="19"/>
      <c r="E1682" s="20"/>
      <c r="F1682" s="20"/>
      <c r="G1682" s="20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  <c r="AZ1682" s="9"/>
      <c r="BA1682" s="9"/>
      <c r="BB1682" s="9"/>
      <c r="BC1682" s="9"/>
      <c r="BD1682" s="9"/>
      <c r="BE1682" s="9"/>
      <c r="BF1682" s="9"/>
    </row>
    <row r="1683" spans="1:58" s="13" customFormat="1" x14ac:dyDescent="0.2">
      <c r="A1683" s="20"/>
      <c r="B1683" s="23"/>
      <c r="C1683" s="19"/>
      <c r="D1683" s="19"/>
      <c r="E1683" s="20"/>
      <c r="F1683" s="20"/>
      <c r="G1683" s="20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  <c r="AZ1683" s="9"/>
      <c r="BA1683" s="9"/>
      <c r="BB1683" s="9"/>
      <c r="BC1683" s="9"/>
      <c r="BD1683" s="9"/>
      <c r="BE1683" s="9"/>
      <c r="BF1683" s="9"/>
    </row>
    <row r="1684" spans="1:58" s="13" customFormat="1" x14ac:dyDescent="0.2">
      <c r="A1684" s="20"/>
      <c r="B1684" s="23"/>
      <c r="C1684" s="19"/>
      <c r="D1684" s="19"/>
      <c r="E1684" s="20"/>
      <c r="F1684" s="20"/>
      <c r="G1684" s="20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  <c r="AZ1684" s="9"/>
      <c r="BA1684" s="9"/>
      <c r="BB1684" s="9"/>
      <c r="BC1684" s="9"/>
      <c r="BD1684" s="9"/>
      <c r="BE1684" s="9"/>
      <c r="BF1684" s="9"/>
    </row>
    <row r="1685" spans="1:58" s="13" customFormat="1" x14ac:dyDescent="0.2">
      <c r="A1685" s="20"/>
      <c r="B1685" s="23"/>
      <c r="C1685" s="19"/>
      <c r="D1685" s="19"/>
      <c r="E1685" s="20"/>
      <c r="F1685" s="20"/>
      <c r="G1685" s="20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  <c r="AZ1685" s="9"/>
      <c r="BA1685" s="9"/>
      <c r="BB1685" s="9"/>
      <c r="BC1685" s="9"/>
      <c r="BD1685" s="9"/>
      <c r="BE1685" s="9"/>
      <c r="BF1685" s="9"/>
    </row>
    <row r="1686" spans="1:58" s="13" customFormat="1" x14ac:dyDescent="0.2">
      <c r="A1686" s="20"/>
      <c r="B1686" s="23"/>
      <c r="C1686" s="19"/>
      <c r="D1686" s="19"/>
      <c r="E1686" s="20"/>
      <c r="F1686" s="20"/>
      <c r="G1686" s="20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  <c r="AT1686" s="9"/>
      <c r="AU1686" s="9"/>
      <c r="AV1686" s="9"/>
      <c r="AW1686" s="9"/>
      <c r="AX1686" s="9"/>
      <c r="AY1686" s="9"/>
      <c r="AZ1686" s="9"/>
      <c r="BA1686" s="9"/>
      <c r="BB1686" s="9"/>
      <c r="BC1686" s="9"/>
      <c r="BD1686" s="9"/>
      <c r="BE1686" s="9"/>
      <c r="BF1686" s="9"/>
    </row>
    <row r="1687" spans="1:58" s="13" customFormat="1" x14ac:dyDescent="0.2">
      <c r="A1687" s="20"/>
      <c r="B1687" s="23"/>
      <c r="C1687" s="19"/>
      <c r="D1687" s="19"/>
      <c r="E1687" s="20"/>
      <c r="F1687" s="20"/>
      <c r="G1687" s="20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  <c r="AZ1687" s="9"/>
      <c r="BA1687" s="9"/>
      <c r="BB1687" s="9"/>
      <c r="BC1687" s="9"/>
      <c r="BD1687" s="9"/>
      <c r="BE1687" s="9"/>
      <c r="BF1687" s="9"/>
    </row>
    <row r="1688" spans="1:58" s="13" customFormat="1" x14ac:dyDescent="0.2">
      <c r="A1688" s="20"/>
      <c r="B1688" s="23"/>
      <c r="C1688" s="19"/>
      <c r="D1688" s="19"/>
      <c r="E1688" s="20"/>
      <c r="F1688" s="20"/>
      <c r="G1688" s="20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  <c r="AZ1688" s="9"/>
      <c r="BA1688" s="9"/>
      <c r="BB1688" s="9"/>
      <c r="BC1688" s="9"/>
      <c r="BD1688" s="9"/>
      <c r="BE1688" s="9"/>
      <c r="BF1688" s="9"/>
    </row>
    <row r="1689" spans="1:58" s="13" customFormat="1" x14ac:dyDescent="0.2">
      <c r="A1689" s="20"/>
      <c r="B1689" s="23"/>
      <c r="C1689" s="19"/>
      <c r="D1689" s="19"/>
      <c r="E1689" s="20"/>
      <c r="F1689" s="20"/>
      <c r="G1689" s="20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  <c r="AT1689" s="9"/>
      <c r="AU1689" s="9"/>
      <c r="AV1689" s="9"/>
      <c r="AW1689" s="9"/>
      <c r="AX1689" s="9"/>
      <c r="AY1689" s="9"/>
      <c r="AZ1689" s="9"/>
      <c r="BA1689" s="9"/>
      <c r="BB1689" s="9"/>
      <c r="BC1689" s="9"/>
      <c r="BD1689" s="9"/>
      <c r="BE1689" s="9"/>
      <c r="BF1689" s="9"/>
    </row>
    <row r="1690" spans="1:58" s="13" customFormat="1" x14ac:dyDescent="0.2">
      <c r="A1690" s="20"/>
      <c r="B1690" s="23"/>
      <c r="C1690" s="19"/>
      <c r="D1690" s="19"/>
      <c r="E1690" s="20"/>
      <c r="F1690" s="20"/>
      <c r="G1690" s="20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  <c r="AZ1690" s="9"/>
      <c r="BA1690" s="9"/>
      <c r="BB1690" s="9"/>
      <c r="BC1690" s="9"/>
      <c r="BD1690" s="9"/>
      <c r="BE1690" s="9"/>
      <c r="BF1690" s="9"/>
    </row>
    <row r="1691" spans="1:58" s="13" customFormat="1" x14ac:dyDescent="0.2">
      <c r="A1691" s="20"/>
      <c r="B1691" s="23"/>
      <c r="C1691" s="19"/>
      <c r="D1691" s="19"/>
      <c r="E1691" s="20"/>
      <c r="F1691" s="20"/>
      <c r="G1691" s="20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/>
      <c r="AW1691" s="9"/>
      <c r="AX1691" s="9"/>
      <c r="AY1691" s="9"/>
      <c r="AZ1691" s="9"/>
      <c r="BA1691" s="9"/>
      <c r="BB1691" s="9"/>
      <c r="BC1691" s="9"/>
      <c r="BD1691" s="9"/>
      <c r="BE1691" s="9"/>
      <c r="BF1691" s="9"/>
    </row>
    <row r="1692" spans="1:58" s="13" customFormat="1" x14ac:dyDescent="0.2">
      <c r="A1692" s="20"/>
      <c r="B1692" s="23"/>
      <c r="C1692" s="19"/>
      <c r="D1692" s="19"/>
      <c r="E1692" s="20"/>
      <c r="F1692" s="20"/>
      <c r="G1692" s="20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  <c r="AZ1692" s="9"/>
      <c r="BA1692" s="9"/>
      <c r="BB1692" s="9"/>
      <c r="BC1692" s="9"/>
      <c r="BD1692" s="9"/>
      <c r="BE1692" s="9"/>
      <c r="BF1692" s="9"/>
    </row>
    <row r="1693" spans="1:58" s="13" customFormat="1" x14ac:dyDescent="0.2">
      <c r="A1693" s="20"/>
      <c r="B1693" s="23"/>
      <c r="C1693" s="19"/>
      <c r="D1693" s="19"/>
      <c r="E1693" s="20"/>
      <c r="F1693" s="20"/>
      <c r="G1693" s="20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  <c r="AZ1693" s="9"/>
      <c r="BA1693" s="9"/>
      <c r="BB1693" s="9"/>
      <c r="BC1693" s="9"/>
      <c r="BD1693" s="9"/>
      <c r="BE1693" s="9"/>
      <c r="BF1693" s="9"/>
    </row>
    <row r="1694" spans="1:58" s="13" customFormat="1" x14ac:dyDescent="0.2">
      <c r="A1694" s="20"/>
      <c r="B1694" s="23"/>
      <c r="C1694" s="19"/>
      <c r="D1694" s="19"/>
      <c r="E1694" s="20"/>
      <c r="F1694" s="20"/>
      <c r="G1694" s="20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  <c r="AT1694" s="9"/>
      <c r="AU1694" s="9"/>
      <c r="AV1694" s="9"/>
      <c r="AW1694" s="9"/>
      <c r="AX1694" s="9"/>
      <c r="AY1694" s="9"/>
      <c r="AZ1694" s="9"/>
      <c r="BA1694" s="9"/>
      <c r="BB1694" s="9"/>
      <c r="BC1694" s="9"/>
      <c r="BD1694" s="9"/>
      <c r="BE1694" s="9"/>
      <c r="BF1694" s="9"/>
    </row>
    <row r="1695" spans="1:58" s="13" customFormat="1" x14ac:dyDescent="0.2">
      <c r="A1695" s="20"/>
      <c r="B1695" s="23"/>
      <c r="C1695" s="19"/>
      <c r="D1695" s="19"/>
      <c r="E1695" s="20"/>
      <c r="F1695" s="20"/>
      <c r="G1695" s="20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  <c r="AZ1695" s="9"/>
      <c r="BA1695" s="9"/>
      <c r="BB1695" s="9"/>
      <c r="BC1695" s="9"/>
      <c r="BD1695" s="9"/>
      <c r="BE1695" s="9"/>
      <c r="BF1695" s="9"/>
    </row>
    <row r="1696" spans="1:58" s="13" customFormat="1" x14ac:dyDescent="0.2">
      <c r="A1696" s="20"/>
      <c r="B1696" s="23"/>
      <c r="C1696" s="19"/>
      <c r="D1696" s="19"/>
      <c r="E1696" s="20"/>
      <c r="F1696" s="20"/>
      <c r="G1696" s="20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/>
      <c r="AV1696" s="9"/>
      <c r="AW1696" s="9"/>
      <c r="AX1696" s="9"/>
      <c r="AY1696" s="9"/>
      <c r="AZ1696" s="9"/>
      <c r="BA1696" s="9"/>
      <c r="BB1696" s="9"/>
      <c r="BC1696" s="9"/>
      <c r="BD1696" s="9"/>
      <c r="BE1696" s="9"/>
      <c r="BF1696" s="9"/>
    </row>
    <row r="1697" spans="1:58" s="13" customFormat="1" x14ac:dyDescent="0.2">
      <c r="A1697" s="20"/>
      <c r="B1697" s="23"/>
      <c r="C1697" s="19"/>
      <c r="D1697" s="19"/>
      <c r="E1697" s="20"/>
      <c r="F1697" s="20"/>
      <c r="G1697" s="20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  <c r="AZ1697" s="9"/>
      <c r="BA1697" s="9"/>
      <c r="BB1697" s="9"/>
      <c r="BC1697" s="9"/>
      <c r="BD1697" s="9"/>
      <c r="BE1697" s="9"/>
      <c r="BF1697" s="9"/>
    </row>
    <row r="1698" spans="1:58" s="13" customFormat="1" x14ac:dyDescent="0.2">
      <c r="A1698" s="20"/>
      <c r="B1698" s="23"/>
      <c r="C1698" s="19"/>
      <c r="D1698" s="19"/>
      <c r="E1698" s="20"/>
      <c r="F1698" s="20"/>
      <c r="G1698" s="20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  <c r="AZ1698" s="9"/>
      <c r="BA1698" s="9"/>
      <c r="BB1698" s="9"/>
      <c r="BC1698" s="9"/>
      <c r="BD1698" s="9"/>
      <c r="BE1698" s="9"/>
      <c r="BF1698" s="9"/>
    </row>
    <row r="1699" spans="1:58" s="13" customFormat="1" x14ac:dyDescent="0.2">
      <c r="A1699" s="20"/>
      <c r="B1699" s="23"/>
      <c r="C1699" s="19"/>
      <c r="D1699" s="19"/>
      <c r="E1699" s="20"/>
      <c r="F1699" s="20"/>
      <c r="G1699" s="20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  <c r="AT1699" s="9"/>
      <c r="AU1699" s="9"/>
      <c r="AV1699" s="9"/>
      <c r="AW1699" s="9"/>
      <c r="AX1699" s="9"/>
      <c r="AY1699" s="9"/>
      <c r="AZ1699" s="9"/>
      <c r="BA1699" s="9"/>
      <c r="BB1699" s="9"/>
      <c r="BC1699" s="9"/>
      <c r="BD1699" s="9"/>
      <c r="BE1699" s="9"/>
      <c r="BF1699" s="9"/>
    </row>
    <row r="1700" spans="1:58" s="13" customFormat="1" x14ac:dyDescent="0.2">
      <c r="A1700" s="20"/>
      <c r="B1700" s="23"/>
      <c r="C1700" s="19"/>
      <c r="D1700" s="19"/>
      <c r="E1700" s="20"/>
      <c r="F1700" s="20"/>
      <c r="G1700" s="20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  <c r="AZ1700" s="9"/>
      <c r="BA1700" s="9"/>
      <c r="BB1700" s="9"/>
      <c r="BC1700" s="9"/>
      <c r="BD1700" s="9"/>
      <c r="BE1700" s="9"/>
      <c r="BF1700" s="9"/>
    </row>
    <row r="1701" spans="1:58" s="13" customFormat="1" x14ac:dyDescent="0.2">
      <c r="A1701" s="20"/>
      <c r="B1701" s="23"/>
      <c r="C1701" s="19"/>
      <c r="D1701" s="19"/>
      <c r="E1701" s="20"/>
      <c r="F1701" s="20"/>
      <c r="G1701" s="20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  <c r="AZ1701" s="9"/>
      <c r="BA1701" s="9"/>
      <c r="BB1701" s="9"/>
      <c r="BC1701" s="9"/>
      <c r="BD1701" s="9"/>
      <c r="BE1701" s="9"/>
      <c r="BF1701" s="9"/>
    </row>
    <row r="1702" spans="1:58" s="13" customFormat="1" x14ac:dyDescent="0.2">
      <c r="A1702" s="20"/>
      <c r="B1702" s="23"/>
      <c r="C1702" s="19"/>
      <c r="D1702" s="19"/>
      <c r="E1702" s="20"/>
      <c r="F1702" s="20"/>
      <c r="G1702" s="20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  <c r="AZ1702" s="9"/>
      <c r="BA1702" s="9"/>
      <c r="BB1702" s="9"/>
      <c r="BC1702" s="9"/>
      <c r="BD1702" s="9"/>
      <c r="BE1702" s="9"/>
      <c r="BF1702" s="9"/>
    </row>
    <row r="1703" spans="1:58" s="13" customFormat="1" x14ac:dyDescent="0.2">
      <c r="A1703" s="20"/>
      <c r="B1703" s="23"/>
      <c r="C1703" s="19"/>
      <c r="D1703" s="19"/>
      <c r="E1703" s="20"/>
      <c r="F1703" s="20"/>
      <c r="G1703" s="20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  <c r="AZ1703" s="9"/>
      <c r="BA1703" s="9"/>
      <c r="BB1703" s="9"/>
      <c r="BC1703" s="9"/>
      <c r="BD1703" s="9"/>
      <c r="BE1703" s="9"/>
      <c r="BF1703" s="9"/>
    </row>
    <row r="1704" spans="1:58" s="13" customFormat="1" x14ac:dyDescent="0.2">
      <c r="A1704" s="20"/>
      <c r="B1704" s="23"/>
      <c r="C1704" s="19"/>
      <c r="D1704" s="19"/>
      <c r="E1704" s="20"/>
      <c r="F1704" s="20"/>
      <c r="G1704" s="20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  <c r="AT1704" s="9"/>
      <c r="AU1704" s="9"/>
      <c r="AV1704" s="9"/>
      <c r="AW1704" s="9"/>
      <c r="AX1704" s="9"/>
      <c r="AY1704" s="9"/>
      <c r="AZ1704" s="9"/>
      <c r="BA1704" s="9"/>
      <c r="BB1704" s="9"/>
      <c r="BC1704" s="9"/>
      <c r="BD1704" s="9"/>
      <c r="BE1704" s="9"/>
      <c r="BF1704" s="9"/>
    </row>
    <row r="1705" spans="1:58" s="13" customFormat="1" x14ac:dyDescent="0.2">
      <c r="A1705" s="20"/>
      <c r="B1705" s="23"/>
      <c r="C1705" s="19"/>
      <c r="D1705" s="19"/>
      <c r="E1705" s="20"/>
      <c r="F1705" s="20"/>
      <c r="G1705" s="20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  <c r="AZ1705" s="9"/>
      <c r="BA1705" s="9"/>
      <c r="BB1705" s="9"/>
      <c r="BC1705" s="9"/>
      <c r="BD1705" s="9"/>
      <c r="BE1705" s="9"/>
      <c r="BF1705" s="9"/>
    </row>
    <row r="1706" spans="1:58" s="13" customFormat="1" x14ac:dyDescent="0.2">
      <c r="A1706" s="20"/>
      <c r="B1706" s="23"/>
      <c r="C1706" s="19"/>
      <c r="D1706" s="19"/>
      <c r="E1706" s="20"/>
      <c r="F1706" s="20"/>
      <c r="G1706" s="20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  <c r="AZ1706" s="9"/>
      <c r="BA1706" s="9"/>
      <c r="BB1706" s="9"/>
      <c r="BC1706" s="9"/>
      <c r="BD1706" s="9"/>
      <c r="BE1706" s="9"/>
      <c r="BF1706" s="9"/>
    </row>
    <row r="1707" spans="1:58" s="13" customFormat="1" x14ac:dyDescent="0.2">
      <c r="A1707" s="20"/>
      <c r="B1707" s="23"/>
      <c r="C1707" s="19"/>
      <c r="D1707" s="19"/>
      <c r="E1707" s="20"/>
      <c r="F1707" s="20"/>
      <c r="G1707" s="20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  <c r="AZ1707" s="9"/>
      <c r="BA1707" s="9"/>
      <c r="BB1707" s="9"/>
      <c r="BC1707" s="9"/>
      <c r="BD1707" s="9"/>
      <c r="BE1707" s="9"/>
      <c r="BF1707" s="9"/>
    </row>
    <row r="1708" spans="1:58" s="13" customFormat="1" x14ac:dyDescent="0.2">
      <c r="A1708" s="20"/>
      <c r="B1708" s="23"/>
      <c r="C1708" s="19"/>
      <c r="D1708" s="19"/>
      <c r="E1708" s="20"/>
      <c r="F1708" s="20"/>
      <c r="G1708" s="20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  <c r="AZ1708" s="9"/>
      <c r="BA1708" s="9"/>
      <c r="BB1708" s="9"/>
      <c r="BC1708" s="9"/>
      <c r="BD1708" s="9"/>
      <c r="BE1708" s="9"/>
      <c r="BF1708" s="9"/>
    </row>
    <row r="1709" spans="1:58" s="13" customFormat="1" x14ac:dyDescent="0.2">
      <c r="A1709" s="20"/>
      <c r="B1709" s="23"/>
      <c r="C1709" s="19"/>
      <c r="D1709" s="19"/>
      <c r="E1709" s="20"/>
      <c r="F1709" s="20"/>
      <c r="G1709" s="20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  <c r="AT1709" s="9"/>
      <c r="AU1709" s="9"/>
      <c r="AV1709" s="9"/>
      <c r="AW1709" s="9"/>
      <c r="AX1709" s="9"/>
      <c r="AY1709" s="9"/>
      <c r="AZ1709" s="9"/>
      <c r="BA1709" s="9"/>
      <c r="BB1709" s="9"/>
      <c r="BC1709" s="9"/>
      <c r="BD1709" s="9"/>
      <c r="BE1709" s="9"/>
      <c r="BF1709" s="9"/>
    </row>
    <row r="1710" spans="1:58" s="13" customFormat="1" x14ac:dyDescent="0.2">
      <c r="A1710" s="20"/>
      <c r="B1710" s="23"/>
      <c r="C1710" s="19"/>
      <c r="D1710" s="19"/>
      <c r="E1710" s="20"/>
      <c r="F1710" s="20"/>
      <c r="G1710" s="20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  <c r="AZ1710" s="9"/>
      <c r="BA1710" s="9"/>
      <c r="BB1710" s="9"/>
      <c r="BC1710" s="9"/>
      <c r="BD1710" s="9"/>
      <c r="BE1710" s="9"/>
      <c r="BF1710" s="9"/>
    </row>
    <row r="1711" spans="1:58" s="13" customFormat="1" x14ac:dyDescent="0.2">
      <c r="A1711" s="20"/>
      <c r="B1711" s="23"/>
      <c r="C1711" s="19"/>
      <c r="D1711" s="19"/>
      <c r="E1711" s="20"/>
      <c r="F1711" s="20"/>
      <c r="G1711" s="20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  <c r="AZ1711" s="9"/>
      <c r="BA1711" s="9"/>
      <c r="BB1711" s="9"/>
      <c r="BC1711" s="9"/>
      <c r="BD1711" s="9"/>
      <c r="BE1711" s="9"/>
      <c r="BF1711" s="9"/>
    </row>
    <row r="1712" spans="1:58" s="13" customFormat="1" x14ac:dyDescent="0.2">
      <c r="A1712" s="20"/>
      <c r="B1712" s="23"/>
      <c r="C1712" s="19"/>
      <c r="D1712" s="19"/>
      <c r="E1712" s="20"/>
      <c r="F1712" s="20"/>
      <c r="G1712" s="20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  <c r="AT1712" s="9"/>
      <c r="AU1712" s="9"/>
      <c r="AV1712" s="9"/>
      <c r="AW1712" s="9"/>
      <c r="AX1712" s="9"/>
      <c r="AY1712" s="9"/>
      <c r="AZ1712" s="9"/>
      <c r="BA1712" s="9"/>
      <c r="BB1712" s="9"/>
      <c r="BC1712" s="9"/>
      <c r="BD1712" s="9"/>
      <c r="BE1712" s="9"/>
      <c r="BF1712" s="9"/>
    </row>
    <row r="1713" spans="1:58" s="13" customFormat="1" x14ac:dyDescent="0.2">
      <c r="A1713" s="20"/>
      <c r="B1713" s="23"/>
      <c r="C1713" s="19"/>
      <c r="D1713" s="19"/>
      <c r="E1713" s="20"/>
      <c r="F1713" s="20"/>
      <c r="G1713" s="20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  <c r="AT1713" s="9"/>
      <c r="AU1713" s="9"/>
      <c r="AV1713" s="9"/>
      <c r="AW1713" s="9"/>
      <c r="AX1713" s="9"/>
      <c r="AY1713" s="9"/>
      <c r="AZ1713" s="9"/>
      <c r="BA1713" s="9"/>
      <c r="BB1713" s="9"/>
      <c r="BC1713" s="9"/>
      <c r="BD1713" s="9"/>
      <c r="BE1713" s="9"/>
      <c r="BF1713" s="9"/>
    </row>
    <row r="1714" spans="1:58" s="13" customFormat="1" x14ac:dyDescent="0.2">
      <c r="A1714" s="20"/>
      <c r="B1714" s="23"/>
      <c r="C1714" s="19"/>
      <c r="D1714" s="19"/>
      <c r="E1714" s="20"/>
      <c r="F1714" s="20"/>
      <c r="G1714" s="20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  <c r="AT1714" s="9"/>
      <c r="AU1714" s="9"/>
      <c r="AV1714" s="9"/>
      <c r="AW1714" s="9"/>
      <c r="AX1714" s="9"/>
      <c r="AY1714" s="9"/>
      <c r="AZ1714" s="9"/>
      <c r="BA1714" s="9"/>
      <c r="BB1714" s="9"/>
      <c r="BC1714" s="9"/>
      <c r="BD1714" s="9"/>
      <c r="BE1714" s="9"/>
      <c r="BF1714" s="9"/>
    </row>
    <row r="1715" spans="1:58" s="13" customFormat="1" x14ac:dyDescent="0.2">
      <c r="A1715" s="20"/>
      <c r="B1715" s="23"/>
      <c r="C1715" s="19"/>
      <c r="D1715" s="19"/>
      <c r="E1715" s="20"/>
      <c r="F1715" s="20"/>
      <c r="G1715" s="20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  <c r="AT1715" s="9"/>
      <c r="AU1715" s="9"/>
      <c r="AV1715" s="9"/>
      <c r="AW1715" s="9"/>
      <c r="AX1715" s="9"/>
      <c r="AY1715" s="9"/>
      <c r="AZ1715" s="9"/>
      <c r="BA1715" s="9"/>
      <c r="BB1715" s="9"/>
      <c r="BC1715" s="9"/>
      <c r="BD1715" s="9"/>
      <c r="BE1715" s="9"/>
      <c r="BF1715" s="9"/>
    </row>
    <row r="1716" spans="1:58" s="13" customFormat="1" x14ac:dyDescent="0.2">
      <c r="A1716" s="20"/>
      <c r="B1716" s="23"/>
      <c r="C1716" s="19"/>
      <c r="D1716" s="19"/>
      <c r="E1716" s="20"/>
      <c r="F1716" s="20"/>
      <c r="G1716" s="20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  <c r="AZ1716" s="9"/>
      <c r="BA1716" s="9"/>
      <c r="BB1716" s="9"/>
      <c r="BC1716" s="9"/>
      <c r="BD1716" s="9"/>
      <c r="BE1716" s="9"/>
      <c r="BF1716" s="9"/>
    </row>
    <row r="1717" spans="1:58" s="13" customFormat="1" x14ac:dyDescent="0.2">
      <c r="A1717" s="20"/>
      <c r="B1717" s="23"/>
      <c r="C1717" s="19"/>
      <c r="D1717" s="19"/>
      <c r="E1717" s="20"/>
      <c r="F1717" s="20"/>
      <c r="G1717" s="20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  <c r="AZ1717" s="9"/>
      <c r="BA1717" s="9"/>
      <c r="BB1717" s="9"/>
      <c r="BC1717" s="9"/>
      <c r="BD1717" s="9"/>
      <c r="BE1717" s="9"/>
      <c r="BF1717" s="9"/>
    </row>
    <row r="1718" spans="1:58" s="13" customFormat="1" x14ac:dyDescent="0.2">
      <c r="A1718" s="20"/>
      <c r="B1718" s="23"/>
      <c r="C1718" s="19"/>
      <c r="D1718" s="19"/>
      <c r="E1718" s="20"/>
      <c r="F1718" s="20"/>
      <c r="G1718" s="20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  <c r="AZ1718" s="9"/>
      <c r="BA1718" s="9"/>
      <c r="BB1718" s="9"/>
      <c r="BC1718" s="9"/>
      <c r="BD1718" s="9"/>
      <c r="BE1718" s="9"/>
      <c r="BF1718" s="9"/>
    </row>
    <row r="1719" spans="1:58" s="13" customFormat="1" x14ac:dyDescent="0.2">
      <c r="A1719" s="20"/>
      <c r="B1719" s="23"/>
      <c r="C1719" s="19"/>
      <c r="D1719" s="19"/>
      <c r="E1719" s="20"/>
      <c r="F1719" s="20"/>
      <c r="G1719" s="20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  <c r="AT1719" s="9"/>
      <c r="AU1719" s="9"/>
      <c r="AV1719" s="9"/>
      <c r="AW1719" s="9"/>
      <c r="AX1719" s="9"/>
      <c r="AY1719" s="9"/>
      <c r="AZ1719" s="9"/>
      <c r="BA1719" s="9"/>
      <c r="BB1719" s="9"/>
      <c r="BC1719" s="9"/>
      <c r="BD1719" s="9"/>
      <c r="BE1719" s="9"/>
      <c r="BF1719" s="9"/>
    </row>
    <row r="1720" spans="1:58" s="13" customFormat="1" x14ac:dyDescent="0.2">
      <c r="A1720" s="20"/>
      <c r="B1720" s="23"/>
      <c r="C1720" s="19"/>
      <c r="D1720" s="19"/>
      <c r="E1720" s="20"/>
      <c r="F1720" s="20"/>
      <c r="G1720" s="20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  <c r="AZ1720" s="9"/>
      <c r="BA1720" s="9"/>
      <c r="BB1720" s="9"/>
      <c r="BC1720" s="9"/>
      <c r="BD1720" s="9"/>
      <c r="BE1720" s="9"/>
      <c r="BF1720" s="9"/>
    </row>
    <row r="1721" spans="1:58" s="13" customFormat="1" x14ac:dyDescent="0.2">
      <c r="A1721" s="20"/>
      <c r="B1721" s="23"/>
      <c r="C1721" s="19"/>
      <c r="D1721" s="19"/>
      <c r="E1721" s="20"/>
      <c r="F1721" s="20"/>
      <c r="G1721" s="20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  <c r="AT1721" s="9"/>
      <c r="AU1721" s="9"/>
      <c r="AV1721" s="9"/>
      <c r="AW1721" s="9"/>
      <c r="AX1721" s="9"/>
      <c r="AY1721" s="9"/>
      <c r="AZ1721" s="9"/>
      <c r="BA1721" s="9"/>
      <c r="BB1721" s="9"/>
      <c r="BC1721" s="9"/>
      <c r="BD1721" s="9"/>
      <c r="BE1721" s="9"/>
      <c r="BF1721" s="9"/>
    </row>
    <row r="1722" spans="1:58" s="13" customFormat="1" x14ac:dyDescent="0.2">
      <c r="A1722" s="20"/>
      <c r="B1722" s="23"/>
      <c r="C1722" s="19"/>
      <c r="D1722" s="19"/>
      <c r="E1722" s="20"/>
      <c r="F1722" s="20"/>
      <c r="G1722" s="20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  <c r="AZ1722" s="9"/>
      <c r="BA1722" s="9"/>
      <c r="BB1722" s="9"/>
      <c r="BC1722" s="9"/>
      <c r="BD1722" s="9"/>
      <c r="BE1722" s="9"/>
      <c r="BF1722" s="9"/>
    </row>
    <row r="1723" spans="1:58" s="13" customFormat="1" x14ac:dyDescent="0.2">
      <c r="A1723" s="20"/>
      <c r="B1723" s="23"/>
      <c r="C1723" s="19"/>
      <c r="D1723" s="19"/>
      <c r="E1723" s="20"/>
      <c r="F1723" s="20"/>
      <c r="G1723" s="20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  <c r="AZ1723" s="9"/>
      <c r="BA1723" s="9"/>
      <c r="BB1723" s="9"/>
      <c r="BC1723" s="9"/>
      <c r="BD1723" s="9"/>
      <c r="BE1723" s="9"/>
      <c r="BF1723" s="9"/>
    </row>
    <row r="1724" spans="1:58" s="13" customFormat="1" x14ac:dyDescent="0.2">
      <c r="A1724" s="20"/>
      <c r="B1724" s="23"/>
      <c r="C1724" s="19"/>
      <c r="D1724" s="19"/>
      <c r="E1724" s="20"/>
      <c r="F1724" s="20"/>
      <c r="G1724" s="20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  <c r="AT1724" s="9"/>
      <c r="AU1724" s="9"/>
      <c r="AV1724" s="9"/>
      <c r="AW1724" s="9"/>
      <c r="AX1724" s="9"/>
      <c r="AY1724" s="9"/>
      <c r="AZ1724" s="9"/>
      <c r="BA1724" s="9"/>
      <c r="BB1724" s="9"/>
      <c r="BC1724" s="9"/>
      <c r="BD1724" s="9"/>
      <c r="BE1724" s="9"/>
      <c r="BF1724" s="9"/>
    </row>
    <row r="1725" spans="1:58" s="13" customFormat="1" x14ac:dyDescent="0.2">
      <c r="A1725" s="20"/>
      <c r="B1725" s="23"/>
      <c r="C1725" s="19"/>
      <c r="D1725" s="19"/>
      <c r="E1725" s="20"/>
      <c r="F1725" s="20"/>
      <c r="G1725" s="20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  <c r="BE1725" s="9"/>
      <c r="BF1725" s="9"/>
    </row>
    <row r="1726" spans="1:58" s="13" customFormat="1" x14ac:dyDescent="0.2">
      <c r="A1726" s="20"/>
      <c r="B1726" s="23"/>
      <c r="C1726" s="19"/>
      <c r="D1726" s="19"/>
      <c r="E1726" s="20"/>
      <c r="F1726" s="20"/>
      <c r="G1726" s="20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  <c r="AZ1726" s="9"/>
      <c r="BA1726" s="9"/>
      <c r="BB1726" s="9"/>
      <c r="BC1726" s="9"/>
      <c r="BD1726" s="9"/>
      <c r="BE1726" s="9"/>
      <c r="BF1726" s="9"/>
    </row>
    <row r="1727" spans="1:58" s="13" customFormat="1" x14ac:dyDescent="0.2">
      <c r="A1727" s="20"/>
      <c r="B1727" s="23"/>
      <c r="C1727" s="19"/>
      <c r="D1727" s="19"/>
      <c r="E1727" s="20"/>
      <c r="F1727" s="20"/>
      <c r="G1727" s="20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  <c r="AT1727" s="9"/>
      <c r="AU1727" s="9"/>
      <c r="AV1727" s="9"/>
      <c r="AW1727" s="9"/>
      <c r="AX1727" s="9"/>
      <c r="AY1727" s="9"/>
      <c r="AZ1727" s="9"/>
      <c r="BA1727" s="9"/>
      <c r="BB1727" s="9"/>
      <c r="BC1727" s="9"/>
      <c r="BD1727" s="9"/>
      <c r="BE1727" s="9"/>
      <c r="BF1727" s="9"/>
    </row>
    <row r="1728" spans="1:58" s="13" customFormat="1" x14ac:dyDescent="0.2">
      <c r="A1728" s="20"/>
      <c r="B1728" s="23"/>
      <c r="C1728" s="19"/>
      <c r="D1728" s="19"/>
      <c r="E1728" s="20"/>
      <c r="F1728" s="20"/>
      <c r="G1728" s="20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  <c r="AT1728" s="9"/>
      <c r="AU1728" s="9"/>
      <c r="AV1728" s="9"/>
      <c r="AW1728" s="9"/>
      <c r="AX1728" s="9"/>
      <c r="AY1728" s="9"/>
      <c r="AZ1728" s="9"/>
      <c r="BA1728" s="9"/>
      <c r="BB1728" s="9"/>
      <c r="BC1728" s="9"/>
      <c r="BD1728" s="9"/>
      <c r="BE1728" s="9"/>
      <c r="BF1728" s="9"/>
    </row>
    <row r="1729" spans="1:58" s="13" customFormat="1" x14ac:dyDescent="0.2">
      <c r="A1729" s="20"/>
      <c r="B1729" s="23"/>
      <c r="C1729" s="19"/>
      <c r="D1729" s="19"/>
      <c r="E1729" s="20"/>
      <c r="F1729" s="20"/>
      <c r="G1729" s="20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  <c r="AT1729" s="9"/>
      <c r="AU1729" s="9"/>
      <c r="AV1729" s="9"/>
      <c r="AW1729" s="9"/>
      <c r="AX1729" s="9"/>
      <c r="AY1729" s="9"/>
      <c r="AZ1729" s="9"/>
      <c r="BA1729" s="9"/>
      <c r="BB1729" s="9"/>
      <c r="BC1729" s="9"/>
      <c r="BD1729" s="9"/>
      <c r="BE1729" s="9"/>
      <c r="BF1729" s="9"/>
    </row>
    <row r="1730" spans="1:58" s="13" customFormat="1" x14ac:dyDescent="0.2">
      <c r="A1730" s="20"/>
      <c r="B1730" s="23"/>
      <c r="C1730" s="19"/>
      <c r="D1730" s="19"/>
      <c r="E1730" s="20"/>
      <c r="F1730" s="20"/>
      <c r="G1730" s="20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  <c r="AT1730" s="9"/>
      <c r="AU1730" s="9"/>
      <c r="AV1730" s="9"/>
      <c r="AW1730" s="9"/>
      <c r="AX1730" s="9"/>
      <c r="AY1730" s="9"/>
      <c r="AZ1730" s="9"/>
      <c r="BA1730" s="9"/>
      <c r="BB1730" s="9"/>
      <c r="BC1730" s="9"/>
      <c r="BD1730" s="9"/>
      <c r="BE1730" s="9"/>
      <c r="BF1730" s="9"/>
    </row>
    <row r="1731" spans="1:58" s="13" customFormat="1" x14ac:dyDescent="0.2">
      <c r="A1731" s="20"/>
      <c r="B1731" s="23"/>
      <c r="C1731" s="19"/>
      <c r="D1731" s="19"/>
      <c r="E1731" s="20"/>
      <c r="F1731" s="20"/>
      <c r="G1731" s="20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  <c r="AT1731" s="9"/>
      <c r="AU1731" s="9"/>
      <c r="AV1731" s="9"/>
      <c r="AW1731" s="9"/>
      <c r="AX1731" s="9"/>
      <c r="AY1731" s="9"/>
      <c r="AZ1731" s="9"/>
      <c r="BA1731" s="9"/>
      <c r="BB1731" s="9"/>
      <c r="BC1731" s="9"/>
      <c r="BD1731" s="9"/>
      <c r="BE1731" s="9"/>
      <c r="BF1731" s="9"/>
    </row>
    <row r="1732" spans="1:58" s="13" customFormat="1" x14ac:dyDescent="0.2">
      <c r="A1732" s="20"/>
      <c r="B1732" s="23"/>
      <c r="C1732" s="19"/>
      <c r="D1732" s="19"/>
      <c r="E1732" s="20"/>
      <c r="F1732" s="20"/>
      <c r="G1732" s="20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  <c r="AT1732" s="9"/>
      <c r="AU1732" s="9"/>
      <c r="AV1732" s="9"/>
      <c r="AW1732" s="9"/>
      <c r="AX1732" s="9"/>
      <c r="AY1732" s="9"/>
      <c r="AZ1732" s="9"/>
      <c r="BA1732" s="9"/>
      <c r="BB1732" s="9"/>
      <c r="BC1732" s="9"/>
      <c r="BD1732" s="9"/>
      <c r="BE1732" s="9"/>
      <c r="BF1732" s="9"/>
    </row>
    <row r="1733" spans="1:58" s="13" customFormat="1" x14ac:dyDescent="0.2">
      <c r="A1733" s="20"/>
      <c r="B1733" s="23"/>
      <c r="C1733" s="19"/>
      <c r="D1733" s="19"/>
      <c r="E1733" s="20"/>
      <c r="F1733" s="20"/>
      <c r="G1733" s="20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  <c r="AT1733" s="9"/>
      <c r="AU1733" s="9"/>
      <c r="AV1733" s="9"/>
      <c r="AW1733" s="9"/>
      <c r="AX1733" s="9"/>
      <c r="AY1733" s="9"/>
      <c r="AZ1733" s="9"/>
      <c r="BA1733" s="9"/>
      <c r="BB1733" s="9"/>
      <c r="BC1733" s="9"/>
      <c r="BD1733" s="9"/>
      <c r="BE1733" s="9"/>
      <c r="BF1733" s="9"/>
    </row>
    <row r="1734" spans="1:58" s="13" customFormat="1" x14ac:dyDescent="0.2">
      <c r="A1734" s="20"/>
      <c r="B1734" s="23"/>
      <c r="C1734" s="19"/>
      <c r="D1734" s="19"/>
      <c r="E1734" s="20"/>
      <c r="F1734" s="20"/>
      <c r="G1734" s="20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  <c r="AT1734" s="9"/>
      <c r="AU1734" s="9"/>
      <c r="AV1734" s="9"/>
      <c r="AW1734" s="9"/>
      <c r="AX1734" s="9"/>
      <c r="AY1734" s="9"/>
      <c r="AZ1734" s="9"/>
      <c r="BA1734" s="9"/>
      <c r="BB1734" s="9"/>
      <c r="BC1734" s="9"/>
      <c r="BD1734" s="9"/>
      <c r="BE1734" s="9"/>
      <c r="BF1734" s="9"/>
    </row>
    <row r="1735" spans="1:58" s="13" customFormat="1" x14ac:dyDescent="0.2">
      <c r="A1735" s="20"/>
      <c r="B1735" s="23"/>
      <c r="C1735" s="19"/>
      <c r="D1735" s="19"/>
      <c r="E1735" s="20"/>
      <c r="F1735" s="20"/>
      <c r="G1735" s="20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  <c r="AU1735" s="9"/>
      <c r="AV1735" s="9"/>
      <c r="AW1735" s="9"/>
      <c r="AX1735" s="9"/>
      <c r="AY1735" s="9"/>
      <c r="AZ1735" s="9"/>
      <c r="BA1735" s="9"/>
      <c r="BB1735" s="9"/>
      <c r="BC1735" s="9"/>
      <c r="BD1735" s="9"/>
      <c r="BE1735" s="9"/>
      <c r="BF1735" s="9"/>
    </row>
    <row r="1736" spans="1:58" s="13" customFormat="1" x14ac:dyDescent="0.2">
      <c r="A1736" s="20"/>
      <c r="B1736" s="23"/>
      <c r="C1736" s="19"/>
      <c r="D1736" s="19"/>
      <c r="E1736" s="20"/>
      <c r="F1736" s="20"/>
      <c r="G1736" s="20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  <c r="AT1736" s="9"/>
      <c r="AU1736" s="9"/>
      <c r="AV1736" s="9"/>
      <c r="AW1736" s="9"/>
      <c r="AX1736" s="9"/>
      <c r="AY1736" s="9"/>
      <c r="AZ1736" s="9"/>
      <c r="BA1736" s="9"/>
      <c r="BB1736" s="9"/>
      <c r="BC1736" s="9"/>
      <c r="BD1736" s="9"/>
      <c r="BE1736" s="9"/>
      <c r="BF1736" s="9"/>
    </row>
    <row r="1737" spans="1:58" s="13" customFormat="1" x14ac:dyDescent="0.2">
      <c r="A1737" s="20"/>
      <c r="B1737" s="23"/>
      <c r="C1737" s="19"/>
      <c r="D1737" s="19"/>
      <c r="E1737" s="20"/>
      <c r="F1737" s="20"/>
      <c r="G1737" s="20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  <c r="AT1737" s="9"/>
      <c r="AU1737" s="9"/>
      <c r="AV1737" s="9"/>
      <c r="AW1737" s="9"/>
      <c r="AX1737" s="9"/>
      <c r="AY1737" s="9"/>
      <c r="AZ1737" s="9"/>
      <c r="BA1737" s="9"/>
      <c r="BB1737" s="9"/>
      <c r="BC1737" s="9"/>
      <c r="BD1737" s="9"/>
      <c r="BE1737" s="9"/>
      <c r="BF1737" s="9"/>
    </row>
    <row r="1738" spans="1:58" s="13" customFormat="1" x14ac:dyDescent="0.2">
      <c r="A1738" s="20"/>
      <c r="B1738" s="23"/>
      <c r="C1738" s="19"/>
      <c r="D1738" s="19"/>
      <c r="E1738" s="20"/>
      <c r="F1738" s="20"/>
      <c r="G1738" s="20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  <c r="BE1738" s="9"/>
      <c r="BF1738" s="9"/>
    </row>
    <row r="1739" spans="1:58" s="13" customFormat="1" x14ac:dyDescent="0.2">
      <c r="A1739" s="20"/>
      <c r="B1739" s="23"/>
      <c r="C1739" s="19"/>
      <c r="D1739" s="19"/>
      <c r="E1739" s="20"/>
      <c r="F1739" s="20"/>
      <c r="G1739" s="20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  <c r="AT1739" s="9"/>
      <c r="AU1739" s="9"/>
      <c r="AV1739" s="9"/>
      <c r="AW1739" s="9"/>
      <c r="AX1739" s="9"/>
      <c r="AY1739" s="9"/>
      <c r="AZ1739" s="9"/>
      <c r="BA1739" s="9"/>
      <c r="BB1739" s="9"/>
      <c r="BC1739" s="9"/>
      <c r="BD1739" s="9"/>
      <c r="BE1739" s="9"/>
      <c r="BF1739" s="9"/>
    </row>
    <row r="1740" spans="1:58" s="13" customFormat="1" x14ac:dyDescent="0.2">
      <c r="A1740" s="20"/>
      <c r="B1740" s="23"/>
      <c r="C1740" s="19"/>
      <c r="D1740" s="19"/>
      <c r="E1740" s="20"/>
      <c r="F1740" s="20"/>
      <c r="G1740" s="20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  <c r="BE1740" s="9"/>
      <c r="BF1740" s="9"/>
    </row>
    <row r="1741" spans="1:58" s="13" customFormat="1" x14ac:dyDescent="0.2">
      <c r="A1741" s="20"/>
      <c r="B1741" s="23"/>
      <c r="C1741" s="19"/>
      <c r="D1741" s="19"/>
      <c r="E1741" s="20"/>
      <c r="F1741" s="20"/>
      <c r="G1741" s="20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  <c r="AZ1741" s="9"/>
      <c r="BA1741" s="9"/>
      <c r="BB1741" s="9"/>
      <c r="BC1741" s="9"/>
      <c r="BD1741" s="9"/>
      <c r="BE1741" s="9"/>
      <c r="BF1741" s="9"/>
    </row>
    <row r="1742" spans="1:58" s="13" customFormat="1" x14ac:dyDescent="0.2">
      <c r="A1742" s="20"/>
      <c r="B1742" s="23"/>
      <c r="C1742" s="19"/>
      <c r="D1742" s="19"/>
      <c r="E1742" s="20"/>
      <c r="F1742" s="20"/>
      <c r="G1742" s="20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</row>
    <row r="1743" spans="1:58" s="13" customFormat="1" x14ac:dyDescent="0.2">
      <c r="A1743" s="20"/>
      <c r="B1743" s="23"/>
      <c r="C1743" s="19"/>
      <c r="D1743" s="19"/>
      <c r="E1743" s="20"/>
      <c r="F1743" s="20"/>
      <c r="G1743" s="20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  <c r="AZ1743" s="9"/>
      <c r="BA1743" s="9"/>
      <c r="BB1743" s="9"/>
      <c r="BC1743" s="9"/>
      <c r="BD1743" s="9"/>
      <c r="BE1743" s="9"/>
      <c r="BF1743" s="9"/>
    </row>
    <row r="1744" spans="1:58" s="13" customFormat="1" x14ac:dyDescent="0.2">
      <c r="A1744" s="20"/>
      <c r="B1744" s="23"/>
      <c r="C1744" s="19"/>
      <c r="D1744" s="19"/>
      <c r="E1744" s="20"/>
      <c r="F1744" s="20"/>
      <c r="G1744" s="20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  <c r="AT1744" s="9"/>
      <c r="AU1744" s="9"/>
      <c r="AV1744" s="9"/>
      <c r="AW1744" s="9"/>
      <c r="AX1744" s="9"/>
      <c r="AY1744" s="9"/>
      <c r="AZ1744" s="9"/>
      <c r="BA1744" s="9"/>
      <c r="BB1744" s="9"/>
      <c r="BC1744" s="9"/>
      <c r="BD1744" s="9"/>
      <c r="BE1744" s="9"/>
      <c r="BF1744" s="9"/>
    </row>
    <row r="1745" spans="1:58" s="13" customFormat="1" x14ac:dyDescent="0.2">
      <c r="A1745" s="20"/>
      <c r="B1745" s="23"/>
      <c r="C1745" s="19"/>
      <c r="D1745" s="19"/>
      <c r="E1745" s="20"/>
      <c r="F1745" s="20"/>
      <c r="G1745" s="20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  <c r="AZ1745" s="9"/>
      <c r="BA1745" s="9"/>
      <c r="BB1745" s="9"/>
      <c r="BC1745" s="9"/>
      <c r="BD1745" s="9"/>
      <c r="BE1745" s="9"/>
      <c r="BF1745" s="9"/>
    </row>
    <row r="1746" spans="1:58" s="13" customFormat="1" x14ac:dyDescent="0.2">
      <c r="A1746" s="20"/>
      <c r="B1746" s="23"/>
      <c r="C1746" s="19"/>
      <c r="D1746" s="19"/>
      <c r="E1746" s="20"/>
      <c r="F1746" s="20"/>
      <c r="G1746" s="20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  <c r="AZ1746" s="9"/>
      <c r="BA1746" s="9"/>
      <c r="BB1746" s="9"/>
      <c r="BC1746" s="9"/>
      <c r="BD1746" s="9"/>
      <c r="BE1746" s="9"/>
      <c r="BF1746" s="9"/>
    </row>
    <row r="1747" spans="1:58" s="13" customFormat="1" x14ac:dyDescent="0.2">
      <c r="A1747" s="20"/>
      <c r="B1747" s="23"/>
      <c r="C1747" s="19"/>
      <c r="D1747" s="19"/>
      <c r="E1747" s="20"/>
      <c r="F1747" s="20"/>
      <c r="G1747" s="20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  <c r="AZ1747" s="9"/>
      <c r="BA1747" s="9"/>
      <c r="BB1747" s="9"/>
      <c r="BC1747" s="9"/>
      <c r="BD1747" s="9"/>
      <c r="BE1747" s="9"/>
      <c r="BF1747" s="9"/>
    </row>
    <row r="1748" spans="1:58" s="13" customFormat="1" x14ac:dyDescent="0.2">
      <c r="A1748" s="20"/>
      <c r="B1748" s="23"/>
      <c r="C1748" s="19"/>
      <c r="D1748" s="19"/>
      <c r="E1748" s="20"/>
      <c r="F1748" s="20"/>
      <c r="G1748" s="20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  <c r="AZ1748" s="9"/>
      <c r="BA1748" s="9"/>
      <c r="BB1748" s="9"/>
      <c r="BC1748" s="9"/>
      <c r="BD1748" s="9"/>
      <c r="BE1748" s="9"/>
      <c r="BF1748" s="9"/>
    </row>
    <row r="1749" spans="1:58" s="13" customFormat="1" x14ac:dyDescent="0.2">
      <c r="A1749" s="20"/>
      <c r="B1749" s="23"/>
      <c r="C1749" s="19"/>
      <c r="D1749" s="19"/>
      <c r="E1749" s="20"/>
      <c r="F1749" s="20"/>
      <c r="G1749" s="20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  <c r="AT1749" s="9"/>
      <c r="AU1749" s="9"/>
      <c r="AV1749" s="9"/>
      <c r="AW1749" s="9"/>
      <c r="AX1749" s="9"/>
      <c r="AY1749" s="9"/>
      <c r="AZ1749" s="9"/>
      <c r="BA1749" s="9"/>
      <c r="BB1749" s="9"/>
      <c r="BC1749" s="9"/>
      <c r="BD1749" s="9"/>
      <c r="BE1749" s="9"/>
      <c r="BF1749" s="9"/>
    </row>
    <row r="1750" spans="1:58" s="13" customFormat="1" x14ac:dyDescent="0.2">
      <c r="A1750" s="20"/>
      <c r="B1750" s="23"/>
      <c r="C1750" s="19"/>
      <c r="D1750" s="19"/>
      <c r="E1750" s="20"/>
      <c r="F1750" s="20"/>
      <c r="G1750" s="20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  <c r="AZ1750" s="9"/>
      <c r="BA1750" s="9"/>
      <c r="BB1750" s="9"/>
      <c r="BC1750" s="9"/>
      <c r="BD1750" s="9"/>
      <c r="BE1750" s="9"/>
      <c r="BF1750" s="9"/>
    </row>
    <row r="1751" spans="1:58" s="13" customFormat="1" x14ac:dyDescent="0.2">
      <c r="A1751" s="20"/>
      <c r="B1751" s="23"/>
      <c r="C1751" s="19"/>
      <c r="D1751" s="19"/>
      <c r="E1751" s="20"/>
      <c r="F1751" s="20"/>
      <c r="G1751" s="20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  <c r="AZ1751" s="9"/>
      <c r="BA1751" s="9"/>
      <c r="BB1751" s="9"/>
      <c r="BC1751" s="9"/>
      <c r="BD1751" s="9"/>
      <c r="BE1751" s="9"/>
      <c r="BF1751" s="9"/>
    </row>
    <row r="1752" spans="1:58" s="13" customFormat="1" x14ac:dyDescent="0.2">
      <c r="A1752" s="20"/>
      <c r="B1752" s="23"/>
      <c r="C1752" s="19"/>
      <c r="D1752" s="19"/>
      <c r="E1752" s="20"/>
      <c r="F1752" s="20"/>
      <c r="G1752" s="20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  <c r="AT1752" s="9"/>
      <c r="AU1752" s="9"/>
      <c r="AV1752" s="9"/>
      <c r="AW1752" s="9"/>
      <c r="AX1752" s="9"/>
      <c r="AY1752" s="9"/>
      <c r="AZ1752" s="9"/>
      <c r="BA1752" s="9"/>
      <c r="BB1752" s="9"/>
      <c r="BC1752" s="9"/>
      <c r="BD1752" s="9"/>
      <c r="BE1752" s="9"/>
      <c r="BF1752" s="9"/>
    </row>
    <row r="1753" spans="1:58" s="13" customFormat="1" x14ac:dyDescent="0.2">
      <c r="A1753" s="20"/>
      <c r="B1753" s="23"/>
      <c r="C1753" s="19"/>
      <c r="D1753" s="19"/>
      <c r="E1753" s="20"/>
      <c r="F1753" s="20"/>
      <c r="G1753" s="20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  <c r="AT1753" s="9"/>
      <c r="AU1753" s="9"/>
      <c r="AV1753" s="9"/>
      <c r="AW1753" s="9"/>
      <c r="AX1753" s="9"/>
      <c r="AY1753" s="9"/>
      <c r="AZ1753" s="9"/>
      <c r="BA1753" s="9"/>
      <c r="BB1753" s="9"/>
      <c r="BC1753" s="9"/>
      <c r="BD1753" s="9"/>
      <c r="BE1753" s="9"/>
      <c r="BF1753" s="9"/>
    </row>
    <row r="1754" spans="1:58" s="13" customFormat="1" x14ac:dyDescent="0.2">
      <c r="A1754" s="20"/>
      <c r="B1754" s="23"/>
      <c r="C1754" s="19"/>
      <c r="D1754" s="19"/>
      <c r="E1754" s="20"/>
      <c r="F1754" s="20"/>
      <c r="G1754" s="20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  <c r="AT1754" s="9"/>
      <c r="AU1754" s="9"/>
      <c r="AV1754" s="9"/>
      <c r="AW1754" s="9"/>
      <c r="AX1754" s="9"/>
      <c r="AY1754" s="9"/>
      <c r="AZ1754" s="9"/>
      <c r="BA1754" s="9"/>
      <c r="BB1754" s="9"/>
      <c r="BC1754" s="9"/>
      <c r="BD1754" s="9"/>
      <c r="BE1754" s="9"/>
      <c r="BF1754" s="9"/>
    </row>
    <row r="1755" spans="1:58" s="13" customFormat="1" x14ac:dyDescent="0.2">
      <c r="A1755" s="20"/>
      <c r="B1755" s="23"/>
      <c r="C1755" s="19"/>
      <c r="D1755" s="19"/>
      <c r="E1755" s="20"/>
      <c r="F1755" s="20"/>
      <c r="G1755" s="20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  <c r="BE1755" s="9"/>
      <c r="BF1755" s="9"/>
    </row>
    <row r="1756" spans="1:58" s="13" customFormat="1" x14ac:dyDescent="0.2">
      <c r="A1756" s="20"/>
      <c r="B1756" s="23"/>
      <c r="C1756" s="19"/>
      <c r="D1756" s="19"/>
      <c r="E1756" s="20"/>
      <c r="F1756" s="20"/>
      <c r="G1756" s="20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  <c r="AZ1756" s="9"/>
      <c r="BA1756" s="9"/>
      <c r="BB1756" s="9"/>
      <c r="BC1756" s="9"/>
      <c r="BD1756" s="9"/>
      <c r="BE1756" s="9"/>
      <c r="BF1756" s="9"/>
    </row>
    <row r="1757" spans="1:58" s="13" customFormat="1" x14ac:dyDescent="0.2">
      <c r="A1757" s="20"/>
      <c r="B1757" s="23"/>
      <c r="C1757" s="19"/>
      <c r="D1757" s="19"/>
      <c r="E1757" s="20"/>
      <c r="F1757" s="20"/>
      <c r="G1757" s="20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  <c r="AT1757" s="9"/>
      <c r="AU1757" s="9"/>
      <c r="AV1757" s="9"/>
      <c r="AW1757" s="9"/>
      <c r="AX1757" s="9"/>
      <c r="AY1757" s="9"/>
      <c r="AZ1757" s="9"/>
      <c r="BA1757" s="9"/>
      <c r="BB1757" s="9"/>
      <c r="BC1757" s="9"/>
      <c r="BD1757" s="9"/>
      <c r="BE1757" s="9"/>
      <c r="BF1757" s="9"/>
    </row>
    <row r="1758" spans="1:58" s="13" customFormat="1" x14ac:dyDescent="0.2">
      <c r="A1758" s="20"/>
      <c r="B1758" s="23"/>
      <c r="C1758" s="19"/>
      <c r="D1758" s="19"/>
      <c r="E1758" s="20"/>
      <c r="F1758" s="20"/>
      <c r="G1758" s="20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  <c r="AT1758" s="9"/>
      <c r="AU1758" s="9"/>
      <c r="AV1758" s="9"/>
      <c r="AW1758" s="9"/>
      <c r="AX1758" s="9"/>
      <c r="AY1758" s="9"/>
      <c r="AZ1758" s="9"/>
      <c r="BA1758" s="9"/>
      <c r="BB1758" s="9"/>
      <c r="BC1758" s="9"/>
      <c r="BD1758" s="9"/>
      <c r="BE1758" s="9"/>
      <c r="BF1758" s="9"/>
    </row>
    <row r="1759" spans="1:58" s="13" customFormat="1" x14ac:dyDescent="0.2">
      <c r="A1759" s="20"/>
      <c r="B1759" s="23"/>
      <c r="C1759" s="19"/>
      <c r="D1759" s="19"/>
      <c r="E1759" s="20"/>
      <c r="F1759" s="20"/>
      <c r="G1759" s="20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  <c r="AT1759" s="9"/>
      <c r="AU1759" s="9"/>
      <c r="AV1759" s="9"/>
      <c r="AW1759" s="9"/>
      <c r="AX1759" s="9"/>
      <c r="AY1759" s="9"/>
      <c r="AZ1759" s="9"/>
      <c r="BA1759" s="9"/>
      <c r="BB1759" s="9"/>
      <c r="BC1759" s="9"/>
      <c r="BD1759" s="9"/>
      <c r="BE1759" s="9"/>
      <c r="BF1759" s="9"/>
    </row>
    <row r="1760" spans="1:58" s="13" customFormat="1" x14ac:dyDescent="0.2">
      <c r="A1760" s="20"/>
      <c r="B1760" s="23"/>
      <c r="C1760" s="19"/>
      <c r="D1760" s="19"/>
      <c r="E1760" s="20"/>
      <c r="F1760" s="20"/>
      <c r="G1760" s="20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  <c r="AT1760" s="9"/>
      <c r="AU1760" s="9"/>
      <c r="AV1760" s="9"/>
      <c r="AW1760" s="9"/>
      <c r="AX1760" s="9"/>
      <c r="AY1760" s="9"/>
      <c r="AZ1760" s="9"/>
      <c r="BA1760" s="9"/>
      <c r="BB1760" s="9"/>
      <c r="BC1760" s="9"/>
      <c r="BD1760" s="9"/>
      <c r="BE1760" s="9"/>
      <c r="BF1760" s="9"/>
    </row>
    <row r="1761" spans="1:58" s="13" customFormat="1" x14ac:dyDescent="0.2">
      <c r="A1761" s="20"/>
      <c r="B1761" s="23"/>
      <c r="C1761" s="19"/>
      <c r="D1761" s="19"/>
      <c r="E1761" s="20"/>
      <c r="F1761" s="20"/>
      <c r="G1761" s="20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  <c r="AZ1761" s="9"/>
      <c r="BA1761" s="9"/>
      <c r="BB1761" s="9"/>
      <c r="BC1761" s="9"/>
      <c r="BD1761" s="9"/>
      <c r="BE1761" s="9"/>
      <c r="BF1761" s="9"/>
    </row>
    <row r="1762" spans="1:58" s="13" customFormat="1" x14ac:dyDescent="0.2">
      <c r="A1762" s="20"/>
      <c r="B1762" s="23"/>
      <c r="C1762" s="19"/>
      <c r="D1762" s="19"/>
      <c r="E1762" s="20"/>
      <c r="F1762" s="20"/>
      <c r="G1762" s="20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  <c r="AZ1762" s="9"/>
      <c r="BA1762" s="9"/>
      <c r="BB1762" s="9"/>
      <c r="BC1762" s="9"/>
      <c r="BD1762" s="9"/>
      <c r="BE1762" s="9"/>
      <c r="BF1762" s="9"/>
    </row>
    <row r="1763" spans="1:58" s="13" customFormat="1" x14ac:dyDescent="0.2">
      <c r="A1763" s="20"/>
      <c r="B1763" s="23"/>
      <c r="C1763" s="19"/>
      <c r="D1763" s="19"/>
      <c r="E1763" s="20"/>
      <c r="F1763" s="20"/>
      <c r="G1763" s="20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  <c r="AZ1763" s="9"/>
      <c r="BA1763" s="9"/>
      <c r="BB1763" s="9"/>
      <c r="BC1763" s="9"/>
      <c r="BD1763" s="9"/>
      <c r="BE1763" s="9"/>
      <c r="BF1763" s="9"/>
    </row>
    <row r="1764" spans="1:58" s="13" customFormat="1" x14ac:dyDescent="0.2">
      <c r="A1764" s="20"/>
      <c r="B1764" s="23"/>
      <c r="C1764" s="19"/>
      <c r="D1764" s="19"/>
      <c r="E1764" s="20"/>
      <c r="F1764" s="20"/>
      <c r="G1764" s="20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  <c r="AT1764" s="9"/>
      <c r="AU1764" s="9"/>
      <c r="AV1764" s="9"/>
      <c r="AW1764" s="9"/>
      <c r="AX1764" s="9"/>
      <c r="AY1764" s="9"/>
      <c r="AZ1764" s="9"/>
      <c r="BA1764" s="9"/>
      <c r="BB1764" s="9"/>
      <c r="BC1764" s="9"/>
      <c r="BD1764" s="9"/>
      <c r="BE1764" s="9"/>
      <c r="BF1764" s="9"/>
    </row>
    <row r="1765" spans="1:58" s="13" customFormat="1" x14ac:dyDescent="0.2">
      <c r="A1765" s="20"/>
      <c r="B1765" s="23"/>
      <c r="C1765" s="19"/>
      <c r="D1765" s="19"/>
      <c r="E1765" s="20"/>
      <c r="F1765" s="20"/>
      <c r="G1765" s="20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  <c r="AT1765" s="9"/>
      <c r="AU1765" s="9"/>
      <c r="AV1765" s="9"/>
      <c r="AW1765" s="9"/>
      <c r="AX1765" s="9"/>
      <c r="AY1765" s="9"/>
      <c r="AZ1765" s="9"/>
      <c r="BA1765" s="9"/>
      <c r="BB1765" s="9"/>
      <c r="BC1765" s="9"/>
      <c r="BD1765" s="9"/>
      <c r="BE1765" s="9"/>
      <c r="BF1765" s="9"/>
    </row>
    <row r="1766" spans="1:58" s="13" customFormat="1" x14ac:dyDescent="0.2">
      <c r="A1766" s="20"/>
      <c r="B1766" s="23"/>
      <c r="C1766" s="19"/>
      <c r="D1766" s="19"/>
      <c r="E1766" s="20"/>
      <c r="F1766" s="20"/>
      <c r="G1766" s="20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  <c r="AZ1766" s="9"/>
      <c r="BA1766" s="9"/>
      <c r="BB1766" s="9"/>
      <c r="BC1766" s="9"/>
      <c r="BD1766" s="9"/>
      <c r="BE1766" s="9"/>
      <c r="BF1766" s="9"/>
    </row>
    <row r="1767" spans="1:58" s="13" customFormat="1" x14ac:dyDescent="0.2">
      <c r="A1767" s="20"/>
      <c r="B1767" s="23"/>
      <c r="C1767" s="19"/>
      <c r="D1767" s="19"/>
      <c r="E1767" s="20"/>
      <c r="F1767" s="20"/>
      <c r="G1767" s="20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  <c r="AZ1767" s="9"/>
      <c r="BA1767" s="9"/>
      <c r="BB1767" s="9"/>
      <c r="BC1767" s="9"/>
      <c r="BD1767" s="9"/>
      <c r="BE1767" s="9"/>
      <c r="BF1767" s="9"/>
    </row>
    <row r="1768" spans="1:58" s="13" customFormat="1" x14ac:dyDescent="0.2">
      <c r="A1768" s="20"/>
      <c r="B1768" s="23"/>
      <c r="C1768" s="19"/>
      <c r="D1768" s="19"/>
      <c r="E1768" s="20"/>
      <c r="F1768" s="20"/>
      <c r="G1768" s="20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  <c r="AZ1768" s="9"/>
      <c r="BA1768" s="9"/>
      <c r="BB1768" s="9"/>
      <c r="BC1768" s="9"/>
      <c r="BD1768" s="9"/>
      <c r="BE1768" s="9"/>
      <c r="BF1768" s="9"/>
    </row>
    <row r="1769" spans="1:58" s="13" customFormat="1" x14ac:dyDescent="0.2">
      <c r="A1769" s="20"/>
      <c r="B1769" s="23"/>
      <c r="C1769" s="19"/>
      <c r="D1769" s="19"/>
      <c r="E1769" s="20"/>
      <c r="F1769" s="20"/>
      <c r="G1769" s="20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  <c r="AT1769" s="9"/>
      <c r="AU1769" s="9"/>
      <c r="AV1769" s="9"/>
      <c r="AW1769" s="9"/>
      <c r="AX1769" s="9"/>
      <c r="AY1769" s="9"/>
      <c r="AZ1769" s="9"/>
      <c r="BA1769" s="9"/>
      <c r="BB1769" s="9"/>
      <c r="BC1769" s="9"/>
      <c r="BD1769" s="9"/>
      <c r="BE1769" s="9"/>
      <c r="BF1769" s="9"/>
    </row>
    <row r="1770" spans="1:58" s="13" customFormat="1" x14ac:dyDescent="0.2">
      <c r="A1770" s="20"/>
      <c r="B1770" s="23"/>
      <c r="C1770" s="19"/>
      <c r="D1770" s="19"/>
      <c r="E1770" s="20"/>
      <c r="F1770" s="20"/>
      <c r="G1770" s="20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  <c r="AZ1770" s="9"/>
      <c r="BA1770" s="9"/>
      <c r="BB1770" s="9"/>
      <c r="BC1770" s="9"/>
      <c r="BD1770" s="9"/>
      <c r="BE1770" s="9"/>
      <c r="BF1770" s="9"/>
    </row>
    <row r="1771" spans="1:58" s="13" customFormat="1" x14ac:dyDescent="0.2">
      <c r="A1771" s="20"/>
      <c r="B1771" s="23"/>
      <c r="C1771" s="19"/>
      <c r="D1771" s="19"/>
      <c r="E1771" s="20"/>
      <c r="F1771" s="20"/>
      <c r="G1771" s="20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  <c r="AZ1771" s="9"/>
      <c r="BA1771" s="9"/>
      <c r="BB1771" s="9"/>
      <c r="BC1771" s="9"/>
      <c r="BD1771" s="9"/>
      <c r="BE1771" s="9"/>
      <c r="BF1771" s="9"/>
    </row>
    <row r="1772" spans="1:58" s="13" customFormat="1" x14ac:dyDescent="0.2">
      <c r="A1772" s="20"/>
      <c r="B1772" s="23"/>
      <c r="C1772" s="19"/>
      <c r="D1772" s="19"/>
      <c r="E1772" s="20"/>
      <c r="F1772" s="20"/>
      <c r="G1772" s="20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  <c r="AZ1772" s="9"/>
      <c r="BA1772" s="9"/>
      <c r="BB1772" s="9"/>
      <c r="BC1772" s="9"/>
      <c r="BD1772" s="9"/>
      <c r="BE1772" s="9"/>
      <c r="BF1772" s="9"/>
    </row>
    <row r="1773" spans="1:58" s="13" customFormat="1" x14ac:dyDescent="0.2">
      <c r="A1773" s="20"/>
      <c r="B1773" s="23"/>
      <c r="C1773" s="19"/>
      <c r="D1773" s="19"/>
      <c r="E1773" s="20"/>
      <c r="F1773" s="20"/>
      <c r="G1773" s="20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  <c r="AZ1773" s="9"/>
      <c r="BA1773" s="9"/>
      <c r="BB1773" s="9"/>
      <c r="BC1773" s="9"/>
      <c r="BD1773" s="9"/>
      <c r="BE1773" s="9"/>
      <c r="BF1773" s="9"/>
    </row>
    <row r="1774" spans="1:58" s="13" customFormat="1" x14ac:dyDescent="0.2">
      <c r="A1774" s="20"/>
      <c r="B1774" s="23"/>
      <c r="C1774" s="19"/>
      <c r="D1774" s="19"/>
      <c r="E1774" s="20"/>
      <c r="F1774" s="20"/>
      <c r="G1774" s="20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  <c r="AT1774" s="9"/>
      <c r="AU1774" s="9"/>
      <c r="AV1774" s="9"/>
      <c r="AW1774" s="9"/>
      <c r="AX1774" s="9"/>
      <c r="AY1774" s="9"/>
      <c r="AZ1774" s="9"/>
      <c r="BA1774" s="9"/>
      <c r="BB1774" s="9"/>
      <c r="BC1774" s="9"/>
      <c r="BD1774" s="9"/>
      <c r="BE1774" s="9"/>
      <c r="BF1774" s="9"/>
    </row>
    <row r="1775" spans="1:58" s="13" customFormat="1" x14ac:dyDescent="0.2">
      <c r="A1775" s="20"/>
      <c r="B1775" s="23"/>
      <c r="C1775" s="19"/>
      <c r="D1775" s="19"/>
      <c r="E1775" s="20"/>
      <c r="F1775" s="20"/>
      <c r="G1775" s="20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  <c r="AZ1775" s="9"/>
      <c r="BA1775" s="9"/>
      <c r="BB1775" s="9"/>
      <c r="BC1775" s="9"/>
      <c r="BD1775" s="9"/>
      <c r="BE1775" s="9"/>
      <c r="BF1775" s="9"/>
    </row>
    <row r="1776" spans="1:58" s="13" customFormat="1" x14ac:dyDescent="0.2">
      <c r="A1776" s="20"/>
      <c r="B1776" s="23"/>
      <c r="C1776" s="19"/>
      <c r="D1776" s="19"/>
      <c r="E1776" s="20"/>
      <c r="F1776" s="20"/>
      <c r="G1776" s="20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  <c r="AZ1776" s="9"/>
      <c r="BA1776" s="9"/>
      <c r="BB1776" s="9"/>
      <c r="BC1776" s="9"/>
      <c r="BD1776" s="9"/>
      <c r="BE1776" s="9"/>
      <c r="BF1776" s="9"/>
    </row>
    <row r="1777" spans="1:58" s="13" customFormat="1" x14ac:dyDescent="0.2">
      <c r="A1777" s="20"/>
      <c r="B1777" s="23"/>
      <c r="C1777" s="19"/>
      <c r="D1777" s="19"/>
      <c r="E1777" s="20"/>
      <c r="F1777" s="20"/>
      <c r="G1777" s="20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  <c r="AZ1777" s="9"/>
      <c r="BA1777" s="9"/>
      <c r="BB1777" s="9"/>
      <c r="BC1777" s="9"/>
      <c r="BD1777" s="9"/>
      <c r="BE1777" s="9"/>
      <c r="BF1777" s="9"/>
    </row>
    <row r="1778" spans="1:58" s="13" customFormat="1" x14ac:dyDescent="0.2">
      <c r="A1778" s="20"/>
      <c r="B1778" s="23"/>
      <c r="C1778" s="19"/>
      <c r="D1778" s="19"/>
      <c r="E1778" s="20"/>
      <c r="F1778" s="20"/>
      <c r="G1778" s="20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  <c r="AZ1778" s="9"/>
      <c r="BA1778" s="9"/>
      <c r="BB1778" s="9"/>
      <c r="BC1778" s="9"/>
      <c r="BD1778" s="9"/>
      <c r="BE1778" s="9"/>
      <c r="BF1778" s="9"/>
    </row>
    <row r="1779" spans="1:58" s="13" customFormat="1" x14ac:dyDescent="0.2">
      <c r="A1779" s="20"/>
      <c r="B1779" s="23"/>
      <c r="C1779" s="19"/>
      <c r="D1779" s="19"/>
      <c r="E1779" s="20"/>
      <c r="F1779" s="20"/>
      <c r="G1779" s="20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  <c r="AT1779" s="9"/>
      <c r="AU1779" s="9"/>
      <c r="AV1779" s="9"/>
      <c r="AW1779" s="9"/>
      <c r="AX1779" s="9"/>
      <c r="AY1779" s="9"/>
      <c r="AZ1779" s="9"/>
      <c r="BA1779" s="9"/>
      <c r="BB1779" s="9"/>
      <c r="BC1779" s="9"/>
      <c r="BD1779" s="9"/>
      <c r="BE1779" s="9"/>
      <c r="BF1779" s="9"/>
    </row>
    <row r="1780" spans="1:58" s="13" customFormat="1" x14ac:dyDescent="0.2">
      <c r="A1780" s="20"/>
      <c r="B1780" s="23"/>
      <c r="C1780" s="19"/>
      <c r="D1780" s="19"/>
      <c r="E1780" s="20"/>
      <c r="F1780" s="20"/>
      <c r="G1780" s="20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  <c r="AT1780" s="9"/>
      <c r="AU1780" s="9"/>
      <c r="AV1780" s="9"/>
      <c r="AW1780" s="9"/>
      <c r="AX1780" s="9"/>
      <c r="AY1780" s="9"/>
      <c r="AZ1780" s="9"/>
      <c r="BA1780" s="9"/>
      <c r="BB1780" s="9"/>
      <c r="BC1780" s="9"/>
      <c r="BD1780" s="9"/>
      <c r="BE1780" s="9"/>
      <c r="BF1780" s="9"/>
    </row>
    <row r="1781" spans="1:58" s="13" customFormat="1" x14ac:dyDescent="0.2">
      <c r="A1781" s="20"/>
      <c r="B1781" s="23"/>
      <c r="C1781" s="19"/>
      <c r="D1781" s="19"/>
      <c r="E1781" s="20"/>
      <c r="F1781" s="20"/>
      <c r="G1781" s="20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  <c r="AZ1781" s="9"/>
      <c r="BA1781" s="9"/>
      <c r="BB1781" s="9"/>
      <c r="BC1781" s="9"/>
      <c r="BD1781" s="9"/>
      <c r="BE1781" s="9"/>
      <c r="BF1781" s="9"/>
    </row>
    <row r="1782" spans="1:58" s="13" customFormat="1" x14ac:dyDescent="0.2">
      <c r="A1782" s="20"/>
      <c r="B1782" s="23"/>
      <c r="C1782" s="19"/>
      <c r="D1782" s="19"/>
      <c r="E1782" s="20"/>
      <c r="F1782" s="20"/>
      <c r="G1782" s="20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  <c r="AZ1782" s="9"/>
      <c r="BA1782" s="9"/>
      <c r="BB1782" s="9"/>
      <c r="BC1782" s="9"/>
      <c r="BD1782" s="9"/>
      <c r="BE1782" s="9"/>
      <c r="BF1782" s="9"/>
    </row>
    <row r="1783" spans="1:58" s="13" customFormat="1" x14ac:dyDescent="0.2">
      <c r="A1783" s="20"/>
      <c r="B1783" s="23"/>
      <c r="C1783" s="19"/>
      <c r="D1783" s="19"/>
      <c r="E1783" s="20"/>
      <c r="F1783" s="20"/>
      <c r="G1783" s="20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  <c r="BE1783" s="9"/>
      <c r="BF1783" s="9"/>
    </row>
    <row r="1784" spans="1:58" s="13" customFormat="1" x14ac:dyDescent="0.2">
      <c r="A1784" s="20"/>
      <c r="B1784" s="23"/>
      <c r="C1784" s="19"/>
      <c r="D1784" s="19"/>
      <c r="E1784" s="20"/>
      <c r="F1784" s="20"/>
      <c r="G1784" s="20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  <c r="BE1784" s="9"/>
      <c r="BF1784" s="9"/>
    </row>
    <row r="1785" spans="1:58" s="13" customFormat="1" x14ac:dyDescent="0.2">
      <c r="A1785" s="20"/>
      <c r="B1785" s="23"/>
      <c r="C1785" s="19"/>
      <c r="D1785" s="19"/>
      <c r="E1785" s="20"/>
      <c r="F1785" s="20"/>
      <c r="G1785" s="20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  <c r="AZ1785" s="9"/>
      <c r="BA1785" s="9"/>
      <c r="BB1785" s="9"/>
      <c r="BC1785" s="9"/>
      <c r="BD1785" s="9"/>
      <c r="BE1785" s="9"/>
      <c r="BF1785" s="9"/>
    </row>
    <row r="1786" spans="1:58" s="13" customFormat="1" x14ac:dyDescent="0.2">
      <c r="A1786" s="20"/>
      <c r="B1786" s="23"/>
      <c r="C1786" s="19"/>
      <c r="D1786" s="19"/>
      <c r="E1786" s="20"/>
      <c r="F1786" s="20"/>
      <c r="G1786" s="20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  <c r="AZ1786" s="9"/>
      <c r="BA1786" s="9"/>
      <c r="BB1786" s="9"/>
      <c r="BC1786" s="9"/>
      <c r="BD1786" s="9"/>
      <c r="BE1786" s="9"/>
      <c r="BF1786" s="9"/>
    </row>
    <row r="1787" spans="1:58" s="13" customFormat="1" x14ac:dyDescent="0.2">
      <c r="A1787" s="20"/>
      <c r="B1787" s="23"/>
      <c r="C1787" s="19"/>
      <c r="D1787" s="19"/>
      <c r="E1787" s="20"/>
      <c r="F1787" s="20"/>
      <c r="G1787" s="20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  <c r="AZ1787" s="9"/>
      <c r="BA1787" s="9"/>
      <c r="BB1787" s="9"/>
      <c r="BC1787" s="9"/>
      <c r="BD1787" s="9"/>
      <c r="BE1787" s="9"/>
      <c r="BF1787" s="9"/>
    </row>
    <row r="1788" spans="1:58" s="13" customFormat="1" x14ac:dyDescent="0.2">
      <c r="A1788" s="20"/>
      <c r="B1788" s="23"/>
      <c r="C1788" s="19"/>
      <c r="D1788" s="19"/>
      <c r="E1788" s="20"/>
      <c r="F1788" s="20"/>
      <c r="G1788" s="20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  <c r="AZ1788" s="9"/>
      <c r="BA1788" s="9"/>
      <c r="BB1788" s="9"/>
      <c r="BC1788" s="9"/>
      <c r="BD1788" s="9"/>
      <c r="BE1788" s="9"/>
      <c r="BF1788" s="9"/>
    </row>
    <row r="1789" spans="1:58" s="13" customFormat="1" x14ac:dyDescent="0.2">
      <c r="A1789" s="20"/>
      <c r="B1789" s="23"/>
      <c r="C1789" s="19"/>
      <c r="D1789" s="19"/>
      <c r="E1789" s="20"/>
      <c r="F1789" s="20"/>
      <c r="G1789" s="20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9"/>
      <c r="AV1789" s="9"/>
      <c r="AW1789" s="9"/>
      <c r="AX1789" s="9"/>
      <c r="AY1789" s="9"/>
      <c r="AZ1789" s="9"/>
      <c r="BA1789" s="9"/>
      <c r="BB1789" s="9"/>
      <c r="BC1789" s="9"/>
      <c r="BD1789" s="9"/>
      <c r="BE1789" s="9"/>
      <c r="BF1789" s="9"/>
    </row>
    <row r="1790" spans="1:58" s="13" customFormat="1" x14ac:dyDescent="0.2">
      <c r="A1790" s="20"/>
      <c r="B1790" s="23"/>
      <c r="C1790" s="19"/>
      <c r="D1790" s="19"/>
      <c r="E1790" s="20"/>
      <c r="F1790" s="20"/>
      <c r="G1790" s="20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  <c r="AZ1790" s="9"/>
      <c r="BA1790" s="9"/>
      <c r="BB1790" s="9"/>
      <c r="BC1790" s="9"/>
      <c r="BD1790" s="9"/>
      <c r="BE1790" s="9"/>
      <c r="BF1790" s="9"/>
    </row>
    <row r="1791" spans="1:58" s="13" customFormat="1" x14ac:dyDescent="0.2">
      <c r="A1791" s="20"/>
      <c r="B1791" s="23"/>
      <c r="C1791" s="19"/>
      <c r="D1791" s="19"/>
      <c r="E1791" s="20"/>
      <c r="F1791" s="20"/>
      <c r="G1791" s="20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  <c r="AZ1791" s="9"/>
      <c r="BA1791" s="9"/>
      <c r="BB1791" s="9"/>
      <c r="BC1791" s="9"/>
      <c r="BD1791" s="9"/>
      <c r="BE1791" s="9"/>
      <c r="BF1791" s="9"/>
    </row>
    <row r="1792" spans="1:58" s="13" customFormat="1" x14ac:dyDescent="0.2">
      <c r="A1792" s="20"/>
      <c r="B1792" s="23"/>
      <c r="C1792" s="19"/>
      <c r="D1792" s="19"/>
      <c r="E1792" s="20"/>
      <c r="F1792" s="20"/>
      <c r="G1792" s="20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  <c r="AZ1792" s="9"/>
      <c r="BA1792" s="9"/>
      <c r="BB1792" s="9"/>
      <c r="BC1792" s="9"/>
      <c r="BD1792" s="9"/>
      <c r="BE1792" s="9"/>
      <c r="BF1792" s="9"/>
    </row>
    <row r="1793" spans="1:58" s="13" customFormat="1" x14ac:dyDescent="0.2">
      <c r="A1793" s="20"/>
      <c r="B1793" s="23"/>
      <c r="C1793" s="19"/>
      <c r="D1793" s="19"/>
      <c r="E1793" s="20"/>
      <c r="F1793" s="20"/>
      <c r="G1793" s="20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  <c r="AZ1793" s="9"/>
      <c r="BA1793" s="9"/>
      <c r="BB1793" s="9"/>
      <c r="BC1793" s="9"/>
      <c r="BD1793" s="9"/>
      <c r="BE1793" s="9"/>
      <c r="BF1793" s="9"/>
    </row>
    <row r="1794" spans="1:58" s="13" customFormat="1" x14ac:dyDescent="0.2">
      <c r="A1794" s="20"/>
      <c r="B1794" s="23"/>
      <c r="C1794" s="19"/>
      <c r="D1794" s="19"/>
      <c r="E1794" s="20"/>
      <c r="F1794" s="20"/>
      <c r="G1794" s="20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  <c r="AU1794" s="9"/>
      <c r="AV1794" s="9"/>
      <c r="AW1794" s="9"/>
      <c r="AX1794" s="9"/>
      <c r="AY1794" s="9"/>
      <c r="AZ1794" s="9"/>
      <c r="BA1794" s="9"/>
      <c r="BB1794" s="9"/>
      <c r="BC1794" s="9"/>
      <c r="BD1794" s="9"/>
      <c r="BE1794" s="9"/>
      <c r="BF1794" s="9"/>
    </row>
    <row r="1795" spans="1:58" s="13" customFormat="1" x14ac:dyDescent="0.2">
      <c r="A1795" s="20"/>
      <c r="B1795" s="23"/>
      <c r="C1795" s="19"/>
      <c r="D1795" s="19"/>
      <c r="E1795" s="20"/>
      <c r="F1795" s="20"/>
      <c r="G1795" s="20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  <c r="AZ1795" s="9"/>
      <c r="BA1795" s="9"/>
      <c r="BB1795" s="9"/>
      <c r="BC1795" s="9"/>
      <c r="BD1795" s="9"/>
      <c r="BE1795" s="9"/>
      <c r="BF1795" s="9"/>
    </row>
    <row r="1796" spans="1:58" s="13" customFormat="1" x14ac:dyDescent="0.2">
      <c r="A1796" s="20"/>
      <c r="B1796" s="23"/>
      <c r="C1796" s="19"/>
      <c r="D1796" s="19"/>
      <c r="E1796" s="20"/>
      <c r="F1796" s="20"/>
      <c r="G1796" s="20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  <c r="AZ1796" s="9"/>
      <c r="BA1796" s="9"/>
      <c r="BB1796" s="9"/>
      <c r="BC1796" s="9"/>
      <c r="BD1796" s="9"/>
      <c r="BE1796" s="9"/>
      <c r="BF1796" s="9"/>
    </row>
    <row r="1797" spans="1:58" s="13" customFormat="1" x14ac:dyDescent="0.2">
      <c r="A1797" s="20"/>
      <c r="B1797" s="23"/>
      <c r="C1797" s="19"/>
      <c r="D1797" s="19"/>
      <c r="E1797" s="20"/>
      <c r="F1797" s="20"/>
      <c r="G1797" s="20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  <c r="AT1797" s="9"/>
      <c r="AU1797" s="9"/>
      <c r="AV1797" s="9"/>
      <c r="AW1797" s="9"/>
      <c r="AX1797" s="9"/>
      <c r="AY1797" s="9"/>
      <c r="AZ1797" s="9"/>
      <c r="BA1797" s="9"/>
      <c r="BB1797" s="9"/>
      <c r="BC1797" s="9"/>
      <c r="BD1797" s="9"/>
      <c r="BE1797" s="9"/>
      <c r="BF1797" s="9"/>
    </row>
    <row r="1798" spans="1:58" s="13" customFormat="1" x14ac:dyDescent="0.2">
      <c r="A1798" s="20"/>
      <c r="B1798" s="23"/>
      <c r="C1798" s="19"/>
      <c r="D1798" s="19"/>
      <c r="E1798" s="20"/>
      <c r="F1798" s="20"/>
      <c r="G1798" s="20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  <c r="AT1798" s="9"/>
      <c r="AU1798" s="9"/>
      <c r="AV1798" s="9"/>
      <c r="AW1798" s="9"/>
      <c r="AX1798" s="9"/>
      <c r="AY1798" s="9"/>
      <c r="AZ1798" s="9"/>
      <c r="BA1798" s="9"/>
      <c r="BB1798" s="9"/>
      <c r="BC1798" s="9"/>
      <c r="BD1798" s="9"/>
      <c r="BE1798" s="9"/>
      <c r="BF1798" s="9"/>
    </row>
    <row r="1799" spans="1:58" s="13" customFormat="1" x14ac:dyDescent="0.2">
      <c r="A1799" s="20"/>
      <c r="B1799" s="23"/>
      <c r="C1799" s="19"/>
      <c r="D1799" s="19"/>
      <c r="E1799" s="20"/>
      <c r="F1799" s="20"/>
      <c r="G1799" s="20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  <c r="AZ1799" s="9"/>
      <c r="BA1799" s="9"/>
      <c r="BB1799" s="9"/>
      <c r="BC1799" s="9"/>
      <c r="BD1799" s="9"/>
      <c r="BE1799" s="9"/>
      <c r="BF1799" s="9"/>
    </row>
    <row r="1800" spans="1:58" s="13" customFormat="1" x14ac:dyDescent="0.2">
      <c r="A1800" s="20"/>
      <c r="B1800" s="23"/>
      <c r="C1800" s="19"/>
      <c r="D1800" s="19"/>
      <c r="E1800" s="20"/>
      <c r="F1800" s="20"/>
      <c r="G1800" s="20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  <c r="AT1800" s="9"/>
      <c r="AU1800" s="9"/>
      <c r="AV1800" s="9"/>
      <c r="AW1800" s="9"/>
      <c r="AX1800" s="9"/>
      <c r="AY1800" s="9"/>
      <c r="AZ1800" s="9"/>
      <c r="BA1800" s="9"/>
      <c r="BB1800" s="9"/>
      <c r="BC1800" s="9"/>
      <c r="BD1800" s="9"/>
      <c r="BE1800" s="9"/>
      <c r="BF1800" s="9"/>
    </row>
    <row r="1801" spans="1:58" s="13" customFormat="1" x14ac:dyDescent="0.2">
      <c r="A1801" s="20"/>
      <c r="B1801" s="23"/>
      <c r="C1801" s="19"/>
      <c r="D1801" s="19"/>
      <c r="E1801" s="20"/>
      <c r="F1801" s="20"/>
      <c r="G1801" s="20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  <c r="AT1801" s="9"/>
      <c r="AU1801" s="9"/>
      <c r="AV1801" s="9"/>
      <c r="AW1801" s="9"/>
      <c r="AX1801" s="9"/>
      <c r="AY1801" s="9"/>
      <c r="AZ1801" s="9"/>
      <c r="BA1801" s="9"/>
      <c r="BB1801" s="9"/>
      <c r="BC1801" s="9"/>
      <c r="BD1801" s="9"/>
      <c r="BE1801" s="9"/>
      <c r="BF1801" s="9"/>
    </row>
    <row r="1802" spans="1:58" s="13" customFormat="1" x14ac:dyDescent="0.2">
      <c r="A1802" s="20"/>
      <c r="B1802" s="23"/>
      <c r="C1802" s="19"/>
      <c r="D1802" s="19"/>
      <c r="E1802" s="20"/>
      <c r="F1802" s="20"/>
      <c r="G1802" s="20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  <c r="AT1802" s="9"/>
      <c r="AU1802" s="9"/>
      <c r="AV1802" s="9"/>
      <c r="AW1802" s="9"/>
      <c r="AX1802" s="9"/>
      <c r="AY1802" s="9"/>
      <c r="AZ1802" s="9"/>
      <c r="BA1802" s="9"/>
      <c r="BB1802" s="9"/>
      <c r="BC1802" s="9"/>
      <c r="BD1802" s="9"/>
      <c r="BE1802" s="9"/>
      <c r="BF1802" s="9"/>
    </row>
    <row r="1803" spans="1:58" s="13" customFormat="1" x14ac:dyDescent="0.2">
      <c r="A1803" s="20"/>
      <c r="B1803" s="23"/>
      <c r="C1803" s="19"/>
      <c r="D1803" s="19"/>
      <c r="E1803" s="20"/>
      <c r="F1803" s="20"/>
      <c r="G1803" s="20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9"/>
      <c r="AV1803" s="9"/>
      <c r="AW1803" s="9"/>
      <c r="AX1803" s="9"/>
      <c r="AY1803" s="9"/>
      <c r="AZ1803" s="9"/>
      <c r="BA1803" s="9"/>
      <c r="BB1803" s="9"/>
      <c r="BC1803" s="9"/>
      <c r="BD1803" s="9"/>
      <c r="BE1803" s="9"/>
      <c r="BF1803" s="9"/>
    </row>
    <row r="1804" spans="1:58" s="13" customFormat="1" x14ac:dyDescent="0.2">
      <c r="A1804" s="20"/>
      <c r="B1804" s="23"/>
      <c r="C1804" s="19"/>
      <c r="D1804" s="19"/>
      <c r="E1804" s="20"/>
      <c r="F1804" s="20"/>
      <c r="G1804" s="20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9"/>
      <c r="AV1804" s="9"/>
      <c r="AW1804" s="9"/>
      <c r="AX1804" s="9"/>
      <c r="AY1804" s="9"/>
      <c r="AZ1804" s="9"/>
      <c r="BA1804" s="9"/>
      <c r="BB1804" s="9"/>
      <c r="BC1804" s="9"/>
      <c r="BD1804" s="9"/>
      <c r="BE1804" s="9"/>
      <c r="BF1804" s="9"/>
    </row>
    <row r="1805" spans="1:58" s="13" customFormat="1" x14ac:dyDescent="0.2">
      <c r="A1805" s="20"/>
      <c r="B1805" s="23"/>
      <c r="C1805" s="19"/>
      <c r="D1805" s="19"/>
      <c r="E1805" s="20"/>
      <c r="F1805" s="20"/>
      <c r="G1805" s="20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9"/>
      <c r="AV1805" s="9"/>
      <c r="AW1805" s="9"/>
      <c r="AX1805" s="9"/>
      <c r="AY1805" s="9"/>
      <c r="AZ1805" s="9"/>
      <c r="BA1805" s="9"/>
      <c r="BB1805" s="9"/>
      <c r="BC1805" s="9"/>
      <c r="BD1805" s="9"/>
      <c r="BE1805" s="9"/>
      <c r="BF1805" s="9"/>
    </row>
    <row r="1806" spans="1:58" s="13" customFormat="1" x14ac:dyDescent="0.2">
      <c r="A1806" s="20"/>
      <c r="B1806" s="23"/>
      <c r="C1806" s="19"/>
      <c r="D1806" s="19"/>
      <c r="E1806" s="20"/>
      <c r="F1806" s="20"/>
      <c r="G1806" s="20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  <c r="AT1806" s="9"/>
      <c r="AU1806" s="9"/>
      <c r="AV1806" s="9"/>
      <c r="AW1806" s="9"/>
      <c r="AX1806" s="9"/>
      <c r="AY1806" s="9"/>
      <c r="AZ1806" s="9"/>
      <c r="BA1806" s="9"/>
      <c r="BB1806" s="9"/>
      <c r="BC1806" s="9"/>
      <c r="BD1806" s="9"/>
      <c r="BE1806" s="9"/>
      <c r="BF1806" s="9"/>
    </row>
    <row r="1807" spans="1:58" s="13" customFormat="1" x14ac:dyDescent="0.2">
      <c r="A1807" s="20"/>
      <c r="B1807" s="23"/>
      <c r="C1807" s="19"/>
      <c r="D1807" s="19"/>
      <c r="E1807" s="20"/>
      <c r="F1807" s="20"/>
      <c r="G1807" s="20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  <c r="AZ1807" s="9"/>
      <c r="BA1807" s="9"/>
      <c r="BB1807" s="9"/>
      <c r="BC1807" s="9"/>
      <c r="BD1807" s="9"/>
      <c r="BE1807" s="9"/>
      <c r="BF1807" s="9"/>
    </row>
    <row r="1808" spans="1:58" s="13" customFormat="1" x14ac:dyDescent="0.2">
      <c r="A1808" s="20"/>
      <c r="B1808" s="23"/>
      <c r="C1808" s="19"/>
      <c r="D1808" s="19"/>
      <c r="E1808" s="20"/>
      <c r="F1808" s="20"/>
      <c r="G1808" s="20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  <c r="AZ1808" s="9"/>
      <c r="BA1808" s="9"/>
      <c r="BB1808" s="9"/>
      <c r="BC1808" s="9"/>
      <c r="BD1808" s="9"/>
      <c r="BE1808" s="9"/>
      <c r="BF1808" s="9"/>
    </row>
    <row r="1809" spans="1:58" s="13" customFormat="1" x14ac:dyDescent="0.2">
      <c r="A1809" s="20"/>
      <c r="B1809" s="23"/>
      <c r="C1809" s="19"/>
      <c r="D1809" s="19"/>
      <c r="E1809" s="20"/>
      <c r="F1809" s="20"/>
      <c r="G1809" s="20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  <c r="AZ1809" s="9"/>
      <c r="BA1809" s="9"/>
      <c r="BB1809" s="9"/>
      <c r="BC1809" s="9"/>
      <c r="BD1809" s="9"/>
      <c r="BE1809" s="9"/>
      <c r="BF1809" s="9"/>
    </row>
    <row r="1810" spans="1:58" s="13" customFormat="1" x14ac:dyDescent="0.2">
      <c r="A1810" s="20"/>
      <c r="B1810" s="23"/>
      <c r="C1810" s="19"/>
      <c r="D1810" s="19"/>
      <c r="E1810" s="20"/>
      <c r="F1810" s="20"/>
      <c r="G1810" s="20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  <c r="AZ1810" s="9"/>
      <c r="BA1810" s="9"/>
      <c r="BB1810" s="9"/>
      <c r="BC1810" s="9"/>
      <c r="BD1810" s="9"/>
      <c r="BE1810" s="9"/>
      <c r="BF1810" s="9"/>
    </row>
    <row r="1811" spans="1:58" s="13" customFormat="1" x14ac:dyDescent="0.2">
      <c r="A1811" s="20"/>
      <c r="B1811" s="23"/>
      <c r="C1811" s="19"/>
      <c r="D1811" s="19"/>
      <c r="E1811" s="20"/>
      <c r="F1811" s="20"/>
      <c r="G1811" s="20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  <c r="AZ1811" s="9"/>
      <c r="BA1811" s="9"/>
      <c r="BB1811" s="9"/>
      <c r="BC1811" s="9"/>
      <c r="BD1811" s="9"/>
      <c r="BE1811" s="9"/>
      <c r="BF1811" s="9"/>
    </row>
    <row r="1812" spans="1:58" s="13" customFormat="1" x14ac:dyDescent="0.2">
      <c r="A1812" s="20"/>
      <c r="B1812" s="23"/>
      <c r="C1812" s="19"/>
      <c r="D1812" s="19"/>
      <c r="E1812" s="20"/>
      <c r="F1812" s="20"/>
      <c r="G1812" s="20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  <c r="AT1812" s="9"/>
      <c r="AU1812" s="9"/>
      <c r="AV1812" s="9"/>
      <c r="AW1812" s="9"/>
      <c r="AX1812" s="9"/>
      <c r="AY1812" s="9"/>
      <c r="AZ1812" s="9"/>
      <c r="BA1812" s="9"/>
      <c r="BB1812" s="9"/>
      <c r="BC1812" s="9"/>
      <c r="BD1812" s="9"/>
      <c r="BE1812" s="9"/>
      <c r="BF1812" s="9"/>
    </row>
    <row r="1813" spans="1:58" s="13" customFormat="1" x14ac:dyDescent="0.2">
      <c r="A1813" s="20"/>
      <c r="B1813" s="23"/>
      <c r="C1813" s="19"/>
      <c r="D1813" s="19"/>
      <c r="E1813" s="20"/>
      <c r="F1813" s="20"/>
      <c r="G1813" s="20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  <c r="AT1813" s="9"/>
      <c r="AU1813" s="9"/>
      <c r="AV1813" s="9"/>
      <c r="AW1813" s="9"/>
      <c r="AX1813" s="9"/>
      <c r="AY1813" s="9"/>
      <c r="AZ1813" s="9"/>
      <c r="BA1813" s="9"/>
      <c r="BB1813" s="9"/>
      <c r="BC1813" s="9"/>
      <c r="BD1813" s="9"/>
      <c r="BE1813" s="9"/>
      <c r="BF1813" s="9"/>
    </row>
    <row r="1814" spans="1:58" s="13" customFormat="1" x14ac:dyDescent="0.2">
      <c r="A1814" s="20"/>
      <c r="B1814" s="23"/>
      <c r="C1814" s="19"/>
      <c r="D1814" s="19"/>
      <c r="E1814" s="20"/>
      <c r="F1814" s="20"/>
      <c r="G1814" s="20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  <c r="AT1814" s="9"/>
      <c r="AU1814" s="9"/>
      <c r="AV1814" s="9"/>
      <c r="AW1814" s="9"/>
      <c r="AX1814" s="9"/>
      <c r="AY1814" s="9"/>
      <c r="AZ1814" s="9"/>
      <c r="BA1814" s="9"/>
      <c r="BB1814" s="9"/>
      <c r="BC1814" s="9"/>
      <c r="BD1814" s="9"/>
      <c r="BE1814" s="9"/>
      <c r="BF1814" s="9"/>
    </row>
    <row r="1815" spans="1:58" s="13" customFormat="1" x14ac:dyDescent="0.2">
      <c r="A1815" s="20"/>
      <c r="B1815" s="23"/>
      <c r="C1815" s="19"/>
      <c r="D1815" s="19"/>
      <c r="E1815" s="20"/>
      <c r="F1815" s="20"/>
      <c r="G1815" s="20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9"/>
      <c r="AV1815" s="9"/>
      <c r="AW1815" s="9"/>
      <c r="AX1815" s="9"/>
      <c r="AY1815" s="9"/>
      <c r="AZ1815" s="9"/>
      <c r="BA1815" s="9"/>
      <c r="BB1815" s="9"/>
      <c r="BC1815" s="9"/>
      <c r="BD1815" s="9"/>
      <c r="BE1815" s="9"/>
      <c r="BF1815" s="9"/>
    </row>
    <row r="1816" spans="1:58" s="13" customFormat="1" x14ac:dyDescent="0.2">
      <c r="A1816" s="20"/>
      <c r="B1816" s="23"/>
      <c r="C1816" s="19"/>
      <c r="D1816" s="19"/>
      <c r="E1816" s="20"/>
      <c r="F1816" s="20"/>
      <c r="G1816" s="20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  <c r="BE1816" s="9"/>
      <c r="BF1816" s="9"/>
    </row>
    <row r="1817" spans="1:58" s="13" customFormat="1" x14ac:dyDescent="0.2">
      <c r="A1817" s="20"/>
      <c r="B1817" s="23"/>
      <c r="C1817" s="19"/>
      <c r="D1817" s="19"/>
      <c r="E1817" s="20"/>
      <c r="F1817" s="20"/>
      <c r="G1817" s="20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9"/>
      <c r="AV1817" s="9"/>
      <c r="AW1817" s="9"/>
      <c r="AX1817" s="9"/>
      <c r="AY1817" s="9"/>
      <c r="AZ1817" s="9"/>
      <c r="BA1817" s="9"/>
      <c r="BB1817" s="9"/>
      <c r="BC1817" s="9"/>
      <c r="BD1817" s="9"/>
      <c r="BE1817" s="9"/>
      <c r="BF1817" s="9"/>
    </row>
    <row r="1818" spans="1:58" s="13" customFormat="1" x14ac:dyDescent="0.2">
      <c r="A1818" s="20"/>
      <c r="B1818" s="23"/>
      <c r="C1818" s="19"/>
      <c r="D1818" s="19"/>
      <c r="E1818" s="20"/>
      <c r="F1818" s="20"/>
      <c r="G1818" s="20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9"/>
      <c r="AV1818" s="9"/>
      <c r="AW1818" s="9"/>
      <c r="AX1818" s="9"/>
      <c r="AY1818" s="9"/>
      <c r="AZ1818" s="9"/>
      <c r="BA1818" s="9"/>
      <c r="BB1818" s="9"/>
      <c r="BC1818" s="9"/>
      <c r="BD1818" s="9"/>
      <c r="BE1818" s="9"/>
      <c r="BF1818" s="9"/>
    </row>
    <row r="1819" spans="1:58" s="13" customFormat="1" x14ac:dyDescent="0.2">
      <c r="A1819" s="20"/>
      <c r="B1819" s="23"/>
      <c r="C1819" s="19"/>
      <c r="D1819" s="19"/>
      <c r="E1819" s="20"/>
      <c r="F1819" s="20"/>
      <c r="G1819" s="20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9"/>
      <c r="AV1819" s="9"/>
      <c r="AW1819" s="9"/>
      <c r="AX1819" s="9"/>
      <c r="AY1819" s="9"/>
      <c r="AZ1819" s="9"/>
      <c r="BA1819" s="9"/>
      <c r="BB1819" s="9"/>
      <c r="BC1819" s="9"/>
      <c r="BD1819" s="9"/>
      <c r="BE1819" s="9"/>
      <c r="BF1819" s="9"/>
    </row>
    <row r="1820" spans="1:58" s="13" customFormat="1" x14ac:dyDescent="0.2">
      <c r="A1820" s="20"/>
      <c r="B1820" s="23"/>
      <c r="C1820" s="19"/>
      <c r="D1820" s="19"/>
      <c r="E1820" s="20"/>
      <c r="F1820" s="20"/>
      <c r="G1820" s="20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9"/>
      <c r="AV1820" s="9"/>
      <c r="AW1820" s="9"/>
      <c r="AX1820" s="9"/>
      <c r="AY1820" s="9"/>
      <c r="AZ1820" s="9"/>
      <c r="BA1820" s="9"/>
      <c r="BB1820" s="9"/>
      <c r="BC1820" s="9"/>
      <c r="BD1820" s="9"/>
      <c r="BE1820" s="9"/>
      <c r="BF1820" s="9"/>
    </row>
    <row r="1821" spans="1:58" s="13" customFormat="1" x14ac:dyDescent="0.2">
      <c r="A1821" s="20"/>
      <c r="B1821" s="23"/>
      <c r="C1821" s="19"/>
      <c r="D1821" s="19"/>
      <c r="E1821" s="20"/>
      <c r="F1821" s="20"/>
      <c r="G1821" s="20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  <c r="AT1821" s="9"/>
      <c r="AU1821" s="9"/>
      <c r="AV1821" s="9"/>
      <c r="AW1821" s="9"/>
      <c r="AX1821" s="9"/>
      <c r="AY1821" s="9"/>
      <c r="AZ1821" s="9"/>
      <c r="BA1821" s="9"/>
      <c r="BB1821" s="9"/>
      <c r="BC1821" s="9"/>
      <c r="BD1821" s="9"/>
      <c r="BE1821" s="9"/>
      <c r="BF1821" s="9"/>
    </row>
    <row r="1822" spans="1:58" s="13" customFormat="1" x14ac:dyDescent="0.2">
      <c r="A1822" s="20"/>
      <c r="B1822" s="23"/>
      <c r="C1822" s="19"/>
      <c r="D1822" s="19"/>
      <c r="E1822" s="20"/>
      <c r="F1822" s="20"/>
      <c r="G1822" s="20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  <c r="AT1822" s="9"/>
      <c r="AU1822" s="9"/>
      <c r="AV1822" s="9"/>
      <c r="AW1822" s="9"/>
      <c r="AX1822" s="9"/>
      <c r="AY1822" s="9"/>
      <c r="AZ1822" s="9"/>
      <c r="BA1822" s="9"/>
      <c r="BB1822" s="9"/>
      <c r="BC1822" s="9"/>
      <c r="BD1822" s="9"/>
      <c r="BE1822" s="9"/>
      <c r="BF1822" s="9"/>
    </row>
    <row r="1823" spans="1:58" s="13" customFormat="1" x14ac:dyDescent="0.2">
      <c r="A1823" s="20"/>
      <c r="B1823" s="23"/>
      <c r="C1823" s="19"/>
      <c r="D1823" s="19"/>
      <c r="E1823" s="20"/>
      <c r="F1823" s="20"/>
      <c r="G1823" s="20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9"/>
      <c r="AV1823" s="9"/>
      <c r="AW1823" s="9"/>
      <c r="AX1823" s="9"/>
      <c r="AY1823" s="9"/>
      <c r="AZ1823" s="9"/>
      <c r="BA1823" s="9"/>
      <c r="BB1823" s="9"/>
      <c r="BC1823" s="9"/>
      <c r="BD1823" s="9"/>
      <c r="BE1823" s="9"/>
      <c r="BF1823" s="9"/>
    </row>
    <row r="1824" spans="1:58" s="13" customFormat="1" x14ac:dyDescent="0.2">
      <c r="A1824" s="20"/>
      <c r="B1824" s="23"/>
      <c r="C1824" s="19"/>
      <c r="D1824" s="19"/>
      <c r="E1824" s="20"/>
      <c r="F1824" s="20"/>
      <c r="G1824" s="20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9"/>
      <c r="AV1824" s="9"/>
      <c r="AW1824" s="9"/>
      <c r="AX1824" s="9"/>
      <c r="AY1824" s="9"/>
      <c r="AZ1824" s="9"/>
      <c r="BA1824" s="9"/>
      <c r="BB1824" s="9"/>
      <c r="BC1824" s="9"/>
      <c r="BD1824" s="9"/>
      <c r="BE1824" s="9"/>
      <c r="BF1824" s="9"/>
    </row>
    <row r="1825" spans="1:58" s="13" customFormat="1" x14ac:dyDescent="0.2">
      <c r="A1825" s="20"/>
      <c r="B1825" s="23"/>
      <c r="C1825" s="19"/>
      <c r="D1825" s="19"/>
      <c r="E1825" s="20"/>
      <c r="F1825" s="20"/>
      <c r="G1825" s="20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9"/>
      <c r="AV1825" s="9"/>
      <c r="AW1825" s="9"/>
      <c r="AX1825" s="9"/>
      <c r="AY1825" s="9"/>
      <c r="AZ1825" s="9"/>
      <c r="BA1825" s="9"/>
      <c r="BB1825" s="9"/>
      <c r="BC1825" s="9"/>
      <c r="BD1825" s="9"/>
      <c r="BE1825" s="9"/>
      <c r="BF1825" s="9"/>
    </row>
    <row r="1826" spans="1:58" s="13" customFormat="1" x14ac:dyDescent="0.2">
      <c r="A1826" s="20"/>
      <c r="B1826" s="23"/>
      <c r="C1826" s="19"/>
      <c r="D1826" s="19"/>
      <c r="E1826" s="20"/>
      <c r="F1826" s="20"/>
      <c r="G1826" s="20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  <c r="AZ1826" s="9"/>
      <c r="BA1826" s="9"/>
      <c r="BB1826" s="9"/>
      <c r="BC1826" s="9"/>
      <c r="BD1826" s="9"/>
      <c r="BE1826" s="9"/>
      <c r="BF1826" s="9"/>
    </row>
    <row r="1827" spans="1:58" s="13" customFormat="1" x14ac:dyDescent="0.2">
      <c r="A1827" s="20"/>
      <c r="B1827" s="23"/>
      <c r="C1827" s="19"/>
      <c r="D1827" s="19"/>
      <c r="E1827" s="20"/>
      <c r="F1827" s="20"/>
      <c r="G1827" s="20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  <c r="AZ1827" s="9"/>
      <c r="BA1827" s="9"/>
      <c r="BB1827" s="9"/>
      <c r="BC1827" s="9"/>
      <c r="BD1827" s="9"/>
      <c r="BE1827" s="9"/>
      <c r="BF1827" s="9"/>
    </row>
    <row r="1828" spans="1:58" s="13" customFormat="1" x14ac:dyDescent="0.2">
      <c r="A1828" s="20"/>
      <c r="B1828" s="23"/>
      <c r="C1828" s="19"/>
      <c r="D1828" s="19"/>
      <c r="E1828" s="20"/>
      <c r="F1828" s="20"/>
      <c r="G1828" s="20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  <c r="AZ1828" s="9"/>
      <c r="BA1828" s="9"/>
      <c r="BB1828" s="9"/>
      <c r="BC1828" s="9"/>
      <c r="BD1828" s="9"/>
      <c r="BE1828" s="9"/>
      <c r="BF1828" s="9"/>
    </row>
    <row r="1829" spans="1:58" s="13" customFormat="1" x14ac:dyDescent="0.2">
      <c r="A1829" s="20"/>
      <c r="B1829" s="23"/>
      <c r="C1829" s="19"/>
      <c r="D1829" s="19"/>
      <c r="E1829" s="20"/>
      <c r="F1829" s="20"/>
      <c r="G1829" s="20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  <c r="AZ1829" s="9"/>
      <c r="BA1829" s="9"/>
      <c r="BB1829" s="9"/>
      <c r="BC1829" s="9"/>
      <c r="BD1829" s="9"/>
      <c r="BE1829" s="9"/>
      <c r="BF1829" s="9"/>
    </row>
    <row r="1830" spans="1:58" s="13" customFormat="1" x14ac:dyDescent="0.2">
      <c r="A1830" s="20"/>
      <c r="B1830" s="23"/>
      <c r="C1830" s="19"/>
      <c r="D1830" s="19"/>
      <c r="E1830" s="20"/>
      <c r="F1830" s="20"/>
      <c r="G1830" s="20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  <c r="AZ1830" s="9"/>
      <c r="BA1830" s="9"/>
      <c r="BB1830" s="9"/>
      <c r="BC1830" s="9"/>
      <c r="BD1830" s="9"/>
      <c r="BE1830" s="9"/>
      <c r="BF1830" s="9"/>
    </row>
    <row r="1831" spans="1:58" s="13" customFormat="1" x14ac:dyDescent="0.2">
      <c r="A1831" s="20"/>
      <c r="B1831" s="23"/>
      <c r="C1831" s="19"/>
      <c r="D1831" s="19"/>
      <c r="E1831" s="20"/>
      <c r="F1831" s="20"/>
      <c r="G1831" s="20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  <c r="AT1831" s="9"/>
      <c r="AU1831" s="9"/>
      <c r="AV1831" s="9"/>
      <c r="AW1831" s="9"/>
      <c r="AX1831" s="9"/>
      <c r="AY1831" s="9"/>
      <c r="AZ1831" s="9"/>
      <c r="BA1831" s="9"/>
      <c r="BB1831" s="9"/>
      <c r="BC1831" s="9"/>
      <c r="BD1831" s="9"/>
      <c r="BE1831" s="9"/>
      <c r="BF1831" s="9"/>
    </row>
    <row r="1832" spans="1:58" s="13" customFormat="1" x14ac:dyDescent="0.2">
      <c r="A1832" s="20"/>
      <c r="B1832" s="23"/>
      <c r="C1832" s="19"/>
      <c r="D1832" s="19"/>
      <c r="E1832" s="20"/>
      <c r="F1832" s="20"/>
      <c r="G1832" s="20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  <c r="AT1832" s="9"/>
      <c r="AU1832" s="9"/>
      <c r="AV1832" s="9"/>
      <c r="AW1832" s="9"/>
      <c r="AX1832" s="9"/>
      <c r="AY1832" s="9"/>
      <c r="AZ1832" s="9"/>
      <c r="BA1832" s="9"/>
      <c r="BB1832" s="9"/>
      <c r="BC1832" s="9"/>
      <c r="BD1832" s="9"/>
      <c r="BE1832" s="9"/>
      <c r="BF1832" s="9"/>
    </row>
    <row r="1833" spans="1:58" s="13" customFormat="1" x14ac:dyDescent="0.2">
      <c r="A1833" s="20"/>
      <c r="B1833" s="23"/>
      <c r="C1833" s="19"/>
      <c r="D1833" s="19"/>
      <c r="E1833" s="20"/>
      <c r="F1833" s="20"/>
      <c r="G1833" s="20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  <c r="AT1833" s="9"/>
      <c r="AU1833" s="9"/>
      <c r="AV1833" s="9"/>
      <c r="AW1833" s="9"/>
      <c r="AX1833" s="9"/>
      <c r="AY1833" s="9"/>
      <c r="AZ1833" s="9"/>
      <c r="BA1833" s="9"/>
      <c r="BB1833" s="9"/>
      <c r="BC1833" s="9"/>
      <c r="BD1833" s="9"/>
      <c r="BE1833" s="9"/>
      <c r="BF1833" s="9"/>
    </row>
    <row r="1834" spans="1:58" s="13" customFormat="1" x14ac:dyDescent="0.2">
      <c r="A1834" s="20"/>
      <c r="B1834" s="23"/>
      <c r="C1834" s="19"/>
      <c r="D1834" s="19"/>
      <c r="E1834" s="20"/>
      <c r="F1834" s="20"/>
      <c r="G1834" s="20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  <c r="AT1834" s="9"/>
      <c r="AU1834" s="9"/>
      <c r="AV1834" s="9"/>
      <c r="AW1834" s="9"/>
      <c r="AX1834" s="9"/>
      <c r="AY1834" s="9"/>
      <c r="AZ1834" s="9"/>
      <c r="BA1834" s="9"/>
      <c r="BB1834" s="9"/>
      <c r="BC1834" s="9"/>
      <c r="BD1834" s="9"/>
      <c r="BE1834" s="9"/>
      <c r="BF1834" s="9"/>
    </row>
    <row r="1835" spans="1:58" s="13" customFormat="1" x14ac:dyDescent="0.2">
      <c r="A1835" s="20"/>
      <c r="B1835" s="23"/>
      <c r="C1835" s="19"/>
      <c r="D1835" s="19"/>
      <c r="E1835" s="20"/>
      <c r="F1835" s="20"/>
      <c r="G1835" s="20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  <c r="AT1835" s="9"/>
      <c r="AU1835" s="9"/>
      <c r="AV1835" s="9"/>
      <c r="AW1835" s="9"/>
      <c r="AX1835" s="9"/>
      <c r="AY1835" s="9"/>
      <c r="AZ1835" s="9"/>
      <c r="BA1835" s="9"/>
      <c r="BB1835" s="9"/>
      <c r="BC1835" s="9"/>
      <c r="BD1835" s="9"/>
      <c r="BE1835" s="9"/>
      <c r="BF1835" s="9"/>
    </row>
    <row r="1836" spans="1:58" s="13" customFormat="1" x14ac:dyDescent="0.2">
      <c r="A1836" s="20"/>
      <c r="B1836" s="23"/>
      <c r="C1836" s="19"/>
      <c r="D1836" s="19"/>
      <c r="E1836" s="20"/>
      <c r="F1836" s="20"/>
      <c r="G1836" s="20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9"/>
      <c r="AV1836" s="9"/>
      <c r="AW1836" s="9"/>
      <c r="AX1836" s="9"/>
      <c r="AY1836" s="9"/>
      <c r="AZ1836" s="9"/>
      <c r="BA1836" s="9"/>
      <c r="BB1836" s="9"/>
      <c r="BC1836" s="9"/>
      <c r="BD1836" s="9"/>
      <c r="BE1836" s="9"/>
      <c r="BF1836" s="9"/>
    </row>
    <row r="1837" spans="1:58" s="13" customFormat="1" x14ac:dyDescent="0.2">
      <c r="A1837" s="20"/>
      <c r="B1837" s="23"/>
      <c r="C1837" s="19"/>
      <c r="D1837" s="19"/>
      <c r="E1837" s="20"/>
      <c r="F1837" s="20"/>
      <c r="G1837" s="20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9"/>
      <c r="AV1837" s="9"/>
      <c r="AW1837" s="9"/>
      <c r="AX1837" s="9"/>
      <c r="AY1837" s="9"/>
      <c r="AZ1837" s="9"/>
      <c r="BA1837" s="9"/>
      <c r="BB1837" s="9"/>
      <c r="BC1837" s="9"/>
      <c r="BD1837" s="9"/>
      <c r="BE1837" s="9"/>
      <c r="BF1837" s="9"/>
    </row>
    <row r="1838" spans="1:58" s="13" customFormat="1" x14ac:dyDescent="0.2">
      <c r="A1838" s="20"/>
      <c r="B1838" s="23"/>
      <c r="C1838" s="19"/>
      <c r="D1838" s="19"/>
      <c r="E1838" s="20"/>
      <c r="F1838" s="20"/>
      <c r="G1838" s="20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  <c r="AT1838" s="9"/>
      <c r="AU1838" s="9"/>
      <c r="AV1838" s="9"/>
      <c r="AW1838" s="9"/>
      <c r="AX1838" s="9"/>
      <c r="AY1838" s="9"/>
      <c r="AZ1838" s="9"/>
      <c r="BA1838" s="9"/>
      <c r="BB1838" s="9"/>
      <c r="BC1838" s="9"/>
      <c r="BD1838" s="9"/>
      <c r="BE1838" s="9"/>
      <c r="BF1838" s="9"/>
    </row>
    <row r="1839" spans="1:58" s="13" customFormat="1" x14ac:dyDescent="0.2">
      <c r="A1839" s="20"/>
      <c r="B1839" s="23"/>
      <c r="C1839" s="19"/>
      <c r="D1839" s="19"/>
      <c r="E1839" s="20"/>
      <c r="F1839" s="20"/>
      <c r="G1839" s="20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9"/>
      <c r="AV1839" s="9"/>
      <c r="AW1839" s="9"/>
      <c r="AX1839" s="9"/>
      <c r="AY1839" s="9"/>
      <c r="AZ1839" s="9"/>
      <c r="BA1839" s="9"/>
      <c r="BB1839" s="9"/>
      <c r="BC1839" s="9"/>
      <c r="BD1839" s="9"/>
      <c r="BE1839" s="9"/>
      <c r="BF1839" s="9"/>
    </row>
    <row r="1840" spans="1:58" s="13" customFormat="1" x14ac:dyDescent="0.2">
      <c r="A1840" s="20"/>
      <c r="B1840" s="23"/>
      <c r="C1840" s="19"/>
      <c r="D1840" s="19"/>
      <c r="E1840" s="20"/>
      <c r="F1840" s="20"/>
      <c r="G1840" s="20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9"/>
      <c r="AV1840" s="9"/>
      <c r="AW1840" s="9"/>
      <c r="AX1840" s="9"/>
      <c r="AY1840" s="9"/>
      <c r="AZ1840" s="9"/>
      <c r="BA1840" s="9"/>
      <c r="BB1840" s="9"/>
      <c r="BC1840" s="9"/>
      <c r="BD1840" s="9"/>
      <c r="BE1840" s="9"/>
      <c r="BF1840" s="9"/>
    </row>
    <row r="1841" spans="1:58" s="13" customFormat="1" x14ac:dyDescent="0.2">
      <c r="A1841" s="20"/>
      <c r="B1841" s="23"/>
      <c r="C1841" s="19"/>
      <c r="D1841" s="19"/>
      <c r="E1841" s="20"/>
      <c r="F1841" s="20"/>
      <c r="G1841" s="20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  <c r="AT1841" s="9"/>
      <c r="AU1841" s="9"/>
      <c r="AV1841" s="9"/>
      <c r="AW1841" s="9"/>
      <c r="AX1841" s="9"/>
      <c r="AY1841" s="9"/>
      <c r="AZ1841" s="9"/>
      <c r="BA1841" s="9"/>
      <c r="BB1841" s="9"/>
      <c r="BC1841" s="9"/>
      <c r="BD1841" s="9"/>
      <c r="BE1841" s="9"/>
      <c r="BF1841" s="9"/>
    </row>
    <row r="1842" spans="1:58" s="13" customFormat="1" x14ac:dyDescent="0.2">
      <c r="A1842" s="20"/>
      <c r="B1842" s="23"/>
      <c r="C1842" s="19"/>
      <c r="D1842" s="19"/>
      <c r="E1842" s="20"/>
      <c r="F1842" s="20"/>
      <c r="G1842" s="20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  <c r="BE1842" s="9"/>
      <c r="BF1842" s="9"/>
    </row>
    <row r="1843" spans="1:58" s="13" customFormat="1" x14ac:dyDescent="0.2">
      <c r="A1843" s="20"/>
      <c r="B1843" s="23"/>
      <c r="C1843" s="19"/>
      <c r="D1843" s="19"/>
      <c r="E1843" s="20"/>
      <c r="F1843" s="20"/>
      <c r="G1843" s="20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  <c r="BE1843" s="9"/>
      <c r="BF1843" s="9"/>
    </row>
    <row r="1844" spans="1:58" s="13" customFormat="1" x14ac:dyDescent="0.2">
      <c r="A1844" s="20"/>
      <c r="B1844" s="23"/>
      <c r="C1844" s="19"/>
      <c r="D1844" s="19"/>
      <c r="E1844" s="20"/>
      <c r="F1844" s="20"/>
      <c r="G1844" s="20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  <c r="AT1844" s="9"/>
      <c r="AU1844" s="9"/>
      <c r="AV1844" s="9"/>
      <c r="AW1844" s="9"/>
      <c r="AX1844" s="9"/>
      <c r="AY1844" s="9"/>
      <c r="AZ1844" s="9"/>
      <c r="BA1844" s="9"/>
      <c r="BB1844" s="9"/>
      <c r="BC1844" s="9"/>
      <c r="BD1844" s="9"/>
      <c r="BE1844" s="9"/>
      <c r="BF1844" s="9"/>
    </row>
    <row r="1845" spans="1:58" s="13" customFormat="1" x14ac:dyDescent="0.2">
      <c r="A1845" s="20"/>
      <c r="B1845" s="23"/>
      <c r="C1845" s="19"/>
      <c r="D1845" s="19"/>
      <c r="E1845" s="20"/>
      <c r="F1845" s="20"/>
      <c r="G1845" s="20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  <c r="AZ1845" s="9"/>
      <c r="BA1845" s="9"/>
      <c r="BB1845" s="9"/>
      <c r="BC1845" s="9"/>
      <c r="BD1845" s="9"/>
      <c r="BE1845" s="9"/>
      <c r="BF1845" s="9"/>
    </row>
    <row r="1846" spans="1:58" s="13" customFormat="1" x14ac:dyDescent="0.2">
      <c r="A1846" s="20"/>
      <c r="B1846" s="23"/>
      <c r="C1846" s="19"/>
      <c r="D1846" s="19"/>
      <c r="E1846" s="20"/>
      <c r="F1846" s="20"/>
      <c r="G1846" s="20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  <c r="AZ1846" s="9"/>
      <c r="BA1846" s="9"/>
      <c r="BB1846" s="9"/>
      <c r="BC1846" s="9"/>
      <c r="BD1846" s="9"/>
      <c r="BE1846" s="9"/>
      <c r="BF1846" s="9"/>
    </row>
    <row r="1847" spans="1:58" s="13" customFormat="1" x14ac:dyDescent="0.2">
      <c r="A1847" s="20"/>
      <c r="B1847" s="23"/>
      <c r="C1847" s="19"/>
      <c r="D1847" s="19"/>
      <c r="E1847" s="20"/>
      <c r="F1847" s="20"/>
      <c r="G1847" s="20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  <c r="AZ1847" s="9"/>
      <c r="BA1847" s="9"/>
      <c r="BB1847" s="9"/>
      <c r="BC1847" s="9"/>
      <c r="BD1847" s="9"/>
      <c r="BE1847" s="9"/>
      <c r="BF1847" s="9"/>
    </row>
    <row r="1848" spans="1:58" s="13" customFormat="1" x14ac:dyDescent="0.2">
      <c r="A1848" s="20"/>
      <c r="B1848" s="23"/>
      <c r="C1848" s="19"/>
      <c r="D1848" s="19"/>
      <c r="E1848" s="20"/>
      <c r="F1848" s="20"/>
      <c r="G1848" s="20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  <c r="AZ1848" s="9"/>
      <c r="BA1848" s="9"/>
      <c r="BB1848" s="9"/>
      <c r="BC1848" s="9"/>
      <c r="BD1848" s="9"/>
      <c r="BE1848" s="9"/>
      <c r="BF1848" s="9"/>
    </row>
    <row r="1849" spans="1:58" s="13" customFormat="1" x14ac:dyDescent="0.2">
      <c r="A1849" s="20"/>
      <c r="B1849" s="23"/>
      <c r="C1849" s="19"/>
      <c r="D1849" s="19"/>
      <c r="E1849" s="20"/>
      <c r="F1849" s="20"/>
      <c r="G1849" s="20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  <c r="AZ1849" s="9"/>
      <c r="BA1849" s="9"/>
      <c r="BB1849" s="9"/>
      <c r="BC1849" s="9"/>
      <c r="BD1849" s="9"/>
      <c r="BE1849" s="9"/>
      <c r="BF1849" s="9"/>
    </row>
    <row r="1850" spans="1:58" s="13" customFormat="1" x14ac:dyDescent="0.2">
      <c r="A1850" s="20"/>
      <c r="B1850" s="23"/>
      <c r="C1850" s="19"/>
      <c r="D1850" s="19"/>
      <c r="E1850" s="20"/>
      <c r="F1850" s="20"/>
      <c r="G1850" s="20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  <c r="AT1850" s="9"/>
      <c r="AU1850" s="9"/>
      <c r="AV1850" s="9"/>
      <c r="AW1850" s="9"/>
      <c r="AX1850" s="9"/>
      <c r="AY1850" s="9"/>
      <c r="AZ1850" s="9"/>
      <c r="BA1850" s="9"/>
      <c r="BB1850" s="9"/>
      <c r="BC1850" s="9"/>
      <c r="BD1850" s="9"/>
      <c r="BE1850" s="9"/>
      <c r="BF1850" s="9"/>
    </row>
    <row r="1851" spans="1:58" s="13" customFormat="1" x14ac:dyDescent="0.2">
      <c r="A1851" s="20"/>
      <c r="B1851" s="23"/>
      <c r="C1851" s="19"/>
      <c r="D1851" s="19"/>
      <c r="E1851" s="20"/>
      <c r="F1851" s="20"/>
      <c r="G1851" s="20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  <c r="AT1851" s="9"/>
      <c r="AU1851" s="9"/>
      <c r="AV1851" s="9"/>
      <c r="AW1851" s="9"/>
      <c r="AX1851" s="9"/>
      <c r="AY1851" s="9"/>
      <c r="AZ1851" s="9"/>
      <c r="BA1851" s="9"/>
      <c r="BB1851" s="9"/>
      <c r="BC1851" s="9"/>
      <c r="BD1851" s="9"/>
      <c r="BE1851" s="9"/>
      <c r="BF1851" s="9"/>
    </row>
    <row r="1852" spans="1:58" s="13" customFormat="1" x14ac:dyDescent="0.2">
      <c r="A1852" s="20"/>
      <c r="B1852" s="23"/>
      <c r="C1852" s="19"/>
      <c r="D1852" s="19"/>
      <c r="E1852" s="20"/>
      <c r="F1852" s="20"/>
      <c r="G1852" s="20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  <c r="AT1852" s="9"/>
      <c r="AU1852" s="9"/>
      <c r="AV1852" s="9"/>
      <c r="AW1852" s="9"/>
      <c r="AX1852" s="9"/>
      <c r="AY1852" s="9"/>
      <c r="AZ1852" s="9"/>
      <c r="BA1852" s="9"/>
      <c r="BB1852" s="9"/>
      <c r="BC1852" s="9"/>
      <c r="BD1852" s="9"/>
      <c r="BE1852" s="9"/>
      <c r="BF1852" s="9"/>
    </row>
    <row r="1853" spans="1:58" s="13" customFormat="1" x14ac:dyDescent="0.2">
      <c r="A1853" s="20"/>
      <c r="B1853" s="23"/>
      <c r="C1853" s="19"/>
      <c r="D1853" s="19"/>
      <c r="E1853" s="20"/>
      <c r="F1853" s="20"/>
      <c r="G1853" s="20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  <c r="AU1853" s="9"/>
      <c r="AV1853" s="9"/>
      <c r="AW1853" s="9"/>
      <c r="AX1853" s="9"/>
      <c r="AY1853" s="9"/>
      <c r="AZ1853" s="9"/>
      <c r="BA1853" s="9"/>
      <c r="BB1853" s="9"/>
      <c r="BC1853" s="9"/>
      <c r="BD1853" s="9"/>
      <c r="BE1853" s="9"/>
      <c r="BF1853" s="9"/>
    </row>
    <row r="1854" spans="1:58" s="13" customFormat="1" x14ac:dyDescent="0.2">
      <c r="A1854" s="20"/>
      <c r="B1854" s="23"/>
      <c r="C1854" s="19"/>
      <c r="D1854" s="19"/>
      <c r="E1854" s="20"/>
      <c r="F1854" s="20"/>
      <c r="G1854" s="20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  <c r="AZ1854" s="9"/>
      <c r="BA1854" s="9"/>
      <c r="BB1854" s="9"/>
      <c r="BC1854" s="9"/>
      <c r="BD1854" s="9"/>
      <c r="BE1854" s="9"/>
      <c r="BF1854" s="9"/>
    </row>
    <row r="1855" spans="1:58" s="13" customFormat="1" x14ac:dyDescent="0.2">
      <c r="A1855" s="20"/>
      <c r="B1855" s="23"/>
      <c r="C1855" s="19"/>
      <c r="D1855" s="19"/>
      <c r="E1855" s="20"/>
      <c r="F1855" s="20"/>
      <c r="G1855" s="20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  <c r="AZ1855" s="9"/>
      <c r="BA1855" s="9"/>
      <c r="BB1855" s="9"/>
      <c r="BC1855" s="9"/>
      <c r="BD1855" s="9"/>
      <c r="BE1855" s="9"/>
      <c r="BF1855" s="9"/>
    </row>
    <row r="1856" spans="1:58" s="13" customFormat="1" x14ac:dyDescent="0.2">
      <c r="A1856" s="20"/>
      <c r="B1856" s="23"/>
      <c r="C1856" s="19"/>
      <c r="D1856" s="19"/>
      <c r="E1856" s="20"/>
      <c r="F1856" s="20"/>
      <c r="G1856" s="20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  <c r="AZ1856" s="9"/>
      <c r="BA1856" s="9"/>
      <c r="BB1856" s="9"/>
      <c r="BC1856" s="9"/>
      <c r="BD1856" s="9"/>
      <c r="BE1856" s="9"/>
      <c r="BF1856" s="9"/>
    </row>
    <row r="1857" spans="1:58" s="13" customFormat="1" x14ac:dyDescent="0.2">
      <c r="A1857" s="20"/>
      <c r="B1857" s="23"/>
      <c r="C1857" s="19"/>
      <c r="D1857" s="19"/>
      <c r="E1857" s="20"/>
      <c r="F1857" s="20"/>
      <c r="G1857" s="20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  <c r="AZ1857" s="9"/>
      <c r="BA1857" s="9"/>
      <c r="BB1857" s="9"/>
      <c r="BC1857" s="9"/>
      <c r="BD1857" s="9"/>
      <c r="BE1857" s="9"/>
      <c r="BF1857" s="9"/>
    </row>
    <row r="1858" spans="1:58" s="13" customFormat="1" x14ac:dyDescent="0.2">
      <c r="A1858" s="20"/>
      <c r="B1858" s="23"/>
      <c r="C1858" s="19"/>
      <c r="D1858" s="19"/>
      <c r="E1858" s="20"/>
      <c r="F1858" s="20"/>
      <c r="G1858" s="20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  <c r="AZ1858" s="9"/>
      <c r="BA1858" s="9"/>
      <c r="BB1858" s="9"/>
      <c r="BC1858" s="9"/>
      <c r="BD1858" s="9"/>
      <c r="BE1858" s="9"/>
      <c r="BF1858" s="9"/>
    </row>
    <row r="1859" spans="1:58" s="13" customFormat="1" x14ac:dyDescent="0.2">
      <c r="A1859" s="20"/>
      <c r="B1859" s="23"/>
      <c r="C1859" s="19"/>
      <c r="D1859" s="19"/>
      <c r="E1859" s="20"/>
      <c r="F1859" s="20"/>
      <c r="G1859" s="20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  <c r="AZ1859" s="9"/>
      <c r="BA1859" s="9"/>
      <c r="BB1859" s="9"/>
      <c r="BC1859" s="9"/>
      <c r="BD1859" s="9"/>
      <c r="BE1859" s="9"/>
      <c r="BF1859" s="9"/>
    </row>
    <row r="1860" spans="1:58" s="13" customFormat="1" x14ac:dyDescent="0.2">
      <c r="A1860" s="20"/>
      <c r="B1860" s="23"/>
      <c r="C1860" s="19"/>
      <c r="D1860" s="19"/>
      <c r="E1860" s="20"/>
      <c r="F1860" s="20"/>
      <c r="G1860" s="20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  <c r="AZ1860" s="9"/>
      <c r="BA1860" s="9"/>
      <c r="BB1860" s="9"/>
      <c r="BC1860" s="9"/>
      <c r="BD1860" s="9"/>
      <c r="BE1860" s="9"/>
      <c r="BF1860" s="9"/>
    </row>
    <row r="1861" spans="1:58" s="13" customFormat="1" x14ac:dyDescent="0.2">
      <c r="A1861" s="20"/>
      <c r="B1861" s="23"/>
      <c r="C1861" s="19"/>
      <c r="D1861" s="19"/>
      <c r="E1861" s="20"/>
      <c r="F1861" s="20"/>
      <c r="G1861" s="20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  <c r="AZ1861" s="9"/>
      <c r="BA1861" s="9"/>
      <c r="BB1861" s="9"/>
      <c r="BC1861" s="9"/>
      <c r="BD1861" s="9"/>
      <c r="BE1861" s="9"/>
      <c r="BF1861" s="9"/>
    </row>
    <row r="1862" spans="1:58" s="13" customFormat="1" x14ac:dyDescent="0.2">
      <c r="A1862" s="20"/>
      <c r="B1862" s="23"/>
      <c r="C1862" s="19"/>
      <c r="D1862" s="19"/>
      <c r="E1862" s="20"/>
      <c r="F1862" s="20"/>
      <c r="G1862" s="20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  <c r="AZ1862" s="9"/>
      <c r="BA1862" s="9"/>
      <c r="BB1862" s="9"/>
      <c r="BC1862" s="9"/>
      <c r="BD1862" s="9"/>
      <c r="BE1862" s="9"/>
      <c r="BF1862" s="9"/>
    </row>
    <row r="1863" spans="1:58" s="13" customFormat="1" x14ac:dyDescent="0.2">
      <c r="A1863" s="20"/>
      <c r="B1863" s="23"/>
      <c r="C1863" s="19"/>
      <c r="D1863" s="19"/>
      <c r="E1863" s="20"/>
      <c r="F1863" s="20"/>
      <c r="G1863" s="20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  <c r="AZ1863" s="9"/>
      <c r="BA1863" s="9"/>
      <c r="BB1863" s="9"/>
      <c r="BC1863" s="9"/>
      <c r="BD1863" s="9"/>
      <c r="BE1863" s="9"/>
      <c r="BF1863" s="9"/>
    </row>
    <row r="1864" spans="1:58" s="13" customFormat="1" x14ac:dyDescent="0.2">
      <c r="A1864" s="20"/>
      <c r="B1864" s="23"/>
      <c r="C1864" s="19"/>
      <c r="D1864" s="19"/>
      <c r="E1864" s="20"/>
      <c r="F1864" s="20"/>
      <c r="G1864" s="20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9"/>
      <c r="BD1864" s="9"/>
      <c r="BE1864" s="9"/>
      <c r="BF1864" s="9"/>
    </row>
    <row r="1865" spans="1:58" s="13" customFormat="1" x14ac:dyDescent="0.2">
      <c r="A1865" s="20"/>
      <c r="B1865" s="23"/>
      <c r="C1865" s="19"/>
      <c r="D1865" s="19"/>
      <c r="E1865" s="20"/>
      <c r="F1865" s="20"/>
      <c r="G1865" s="20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9"/>
      <c r="BD1865" s="9"/>
      <c r="BE1865" s="9"/>
      <c r="BF1865" s="9"/>
    </row>
    <row r="1866" spans="1:58" s="13" customFormat="1" x14ac:dyDescent="0.2">
      <c r="A1866" s="20"/>
      <c r="B1866" s="23"/>
      <c r="C1866" s="19"/>
      <c r="D1866" s="19"/>
      <c r="E1866" s="20"/>
      <c r="F1866" s="20"/>
      <c r="G1866" s="20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9"/>
      <c r="BD1866" s="9"/>
      <c r="BE1866" s="9"/>
      <c r="BF1866" s="9"/>
    </row>
    <row r="1867" spans="1:58" s="13" customFormat="1" x14ac:dyDescent="0.2">
      <c r="A1867" s="20"/>
      <c r="B1867" s="23"/>
      <c r="C1867" s="19"/>
      <c r="D1867" s="19"/>
      <c r="E1867" s="20"/>
      <c r="F1867" s="20"/>
      <c r="G1867" s="20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9"/>
      <c r="BD1867" s="9"/>
      <c r="BE1867" s="9"/>
      <c r="BF1867" s="9"/>
    </row>
    <row r="1868" spans="1:58" s="13" customFormat="1" x14ac:dyDescent="0.2">
      <c r="A1868" s="20"/>
      <c r="B1868" s="23"/>
      <c r="C1868" s="19"/>
      <c r="D1868" s="19"/>
      <c r="E1868" s="20"/>
      <c r="F1868" s="20"/>
      <c r="G1868" s="20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9"/>
      <c r="BD1868" s="9"/>
      <c r="BE1868" s="9"/>
      <c r="BF1868" s="9"/>
    </row>
    <row r="1869" spans="1:58" s="13" customFormat="1" x14ac:dyDescent="0.2">
      <c r="A1869" s="20"/>
      <c r="B1869" s="23"/>
      <c r="C1869" s="19"/>
      <c r="D1869" s="19"/>
      <c r="E1869" s="20"/>
      <c r="F1869" s="20"/>
      <c r="G1869" s="20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  <c r="AZ1869" s="9"/>
      <c r="BA1869" s="9"/>
      <c r="BB1869" s="9"/>
      <c r="BC1869" s="9"/>
      <c r="BD1869" s="9"/>
      <c r="BE1869" s="9"/>
      <c r="BF1869" s="9"/>
    </row>
    <row r="1870" spans="1:58" s="13" customFormat="1" x14ac:dyDescent="0.2">
      <c r="A1870" s="20"/>
      <c r="B1870" s="23"/>
      <c r="C1870" s="19"/>
      <c r="D1870" s="19"/>
      <c r="E1870" s="20"/>
      <c r="F1870" s="20"/>
      <c r="G1870" s="20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  <c r="AZ1870" s="9"/>
      <c r="BA1870" s="9"/>
      <c r="BB1870" s="9"/>
      <c r="BC1870" s="9"/>
      <c r="BD1870" s="9"/>
      <c r="BE1870" s="9"/>
      <c r="BF1870" s="9"/>
    </row>
    <row r="1871" spans="1:58" s="13" customFormat="1" x14ac:dyDescent="0.2">
      <c r="A1871" s="20"/>
      <c r="B1871" s="23"/>
      <c r="C1871" s="19"/>
      <c r="D1871" s="19"/>
      <c r="E1871" s="20"/>
      <c r="F1871" s="20"/>
      <c r="G1871" s="20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  <c r="AZ1871" s="9"/>
      <c r="BA1871" s="9"/>
      <c r="BB1871" s="9"/>
      <c r="BC1871" s="9"/>
      <c r="BD1871" s="9"/>
      <c r="BE1871" s="9"/>
      <c r="BF1871" s="9"/>
    </row>
    <row r="1872" spans="1:58" s="13" customFormat="1" x14ac:dyDescent="0.2">
      <c r="A1872" s="20"/>
      <c r="B1872" s="23"/>
      <c r="C1872" s="19"/>
      <c r="D1872" s="19"/>
      <c r="E1872" s="20"/>
      <c r="F1872" s="20"/>
      <c r="G1872" s="20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  <c r="AZ1872" s="9"/>
      <c r="BA1872" s="9"/>
      <c r="BB1872" s="9"/>
      <c r="BC1872" s="9"/>
      <c r="BD1872" s="9"/>
      <c r="BE1872" s="9"/>
      <c r="BF1872" s="9"/>
    </row>
    <row r="1873" spans="1:58" s="13" customFormat="1" x14ac:dyDescent="0.2">
      <c r="A1873" s="20"/>
      <c r="B1873" s="23"/>
      <c r="C1873" s="19"/>
      <c r="D1873" s="19"/>
      <c r="E1873" s="20"/>
      <c r="F1873" s="20"/>
      <c r="G1873" s="20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9"/>
      <c r="AV1873" s="9"/>
      <c r="AW1873" s="9"/>
      <c r="AX1873" s="9"/>
      <c r="AY1873" s="9"/>
      <c r="AZ1873" s="9"/>
      <c r="BA1873" s="9"/>
      <c r="BB1873" s="9"/>
      <c r="BC1873" s="9"/>
      <c r="BD1873" s="9"/>
      <c r="BE1873" s="9"/>
      <c r="BF1873" s="9"/>
    </row>
    <row r="1874" spans="1:58" s="13" customFormat="1" x14ac:dyDescent="0.2">
      <c r="A1874" s="20"/>
      <c r="B1874" s="23"/>
      <c r="C1874" s="19"/>
      <c r="D1874" s="19"/>
      <c r="E1874" s="20"/>
      <c r="F1874" s="20"/>
      <c r="G1874" s="20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9"/>
      <c r="AV1874" s="9"/>
      <c r="AW1874" s="9"/>
      <c r="AX1874" s="9"/>
      <c r="AY1874" s="9"/>
      <c r="AZ1874" s="9"/>
      <c r="BA1874" s="9"/>
      <c r="BB1874" s="9"/>
      <c r="BC1874" s="9"/>
      <c r="BD1874" s="9"/>
      <c r="BE1874" s="9"/>
      <c r="BF1874" s="9"/>
    </row>
    <row r="1875" spans="1:58" s="13" customFormat="1" x14ac:dyDescent="0.2">
      <c r="A1875" s="20"/>
      <c r="B1875" s="23"/>
      <c r="C1875" s="19"/>
      <c r="D1875" s="19"/>
      <c r="E1875" s="20"/>
      <c r="F1875" s="20"/>
      <c r="G1875" s="20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9"/>
      <c r="AV1875" s="9"/>
      <c r="AW1875" s="9"/>
      <c r="AX1875" s="9"/>
      <c r="AY1875" s="9"/>
      <c r="AZ1875" s="9"/>
      <c r="BA1875" s="9"/>
      <c r="BB1875" s="9"/>
      <c r="BC1875" s="9"/>
      <c r="BD1875" s="9"/>
      <c r="BE1875" s="9"/>
      <c r="BF1875" s="9"/>
    </row>
    <row r="1876" spans="1:58" s="13" customFormat="1" x14ac:dyDescent="0.2">
      <c r="A1876" s="20"/>
      <c r="B1876" s="23"/>
      <c r="C1876" s="19"/>
      <c r="D1876" s="19"/>
      <c r="E1876" s="20"/>
      <c r="F1876" s="20"/>
      <c r="G1876" s="20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  <c r="AT1876" s="9"/>
      <c r="AU1876" s="9"/>
      <c r="AV1876" s="9"/>
      <c r="AW1876" s="9"/>
      <c r="AX1876" s="9"/>
      <c r="AY1876" s="9"/>
      <c r="AZ1876" s="9"/>
      <c r="BA1876" s="9"/>
      <c r="BB1876" s="9"/>
      <c r="BC1876" s="9"/>
      <c r="BD1876" s="9"/>
      <c r="BE1876" s="9"/>
      <c r="BF1876" s="9"/>
    </row>
    <row r="1877" spans="1:58" s="13" customFormat="1" x14ac:dyDescent="0.2">
      <c r="A1877" s="20"/>
      <c r="B1877" s="23"/>
      <c r="C1877" s="19"/>
      <c r="D1877" s="19"/>
      <c r="E1877" s="20"/>
      <c r="F1877" s="20"/>
      <c r="G1877" s="20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  <c r="AT1877" s="9"/>
      <c r="AU1877" s="9"/>
      <c r="AV1877" s="9"/>
      <c r="AW1877" s="9"/>
      <c r="AX1877" s="9"/>
      <c r="AY1877" s="9"/>
      <c r="AZ1877" s="9"/>
      <c r="BA1877" s="9"/>
      <c r="BB1877" s="9"/>
      <c r="BC1877" s="9"/>
      <c r="BD1877" s="9"/>
      <c r="BE1877" s="9"/>
      <c r="BF1877" s="9"/>
    </row>
    <row r="1878" spans="1:58" s="13" customFormat="1" x14ac:dyDescent="0.2">
      <c r="A1878" s="20"/>
      <c r="B1878" s="23"/>
      <c r="C1878" s="19"/>
      <c r="D1878" s="19"/>
      <c r="E1878" s="20"/>
      <c r="F1878" s="20"/>
      <c r="G1878" s="20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  <c r="AT1878" s="9"/>
      <c r="AU1878" s="9"/>
      <c r="AV1878" s="9"/>
      <c r="AW1878" s="9"/>
      <c r="AX1878" s="9"/>
      <c r="AY1878" s="9"/>
      <c r="AZ1878" s="9"/>
      <c r="BA1878" s="9"/>
      <c r="BB1878" s="9"/>
      <c r="BC1878" s="9"/>
      <c r="BD1878" s="9"/>
      <c r="BE1878" s="9"/>
      <c r="BF1878" s="9"/>
    </row>
    <row r="1879" spans="1:58" s="13" customFormat="1" x14ac:dyDescent="0.2">
      <c r="A1879" s="20"/>
      <c r="B1879" s="23"/>
      <c r="C1879" s="19"/>
      <c r="D1879" s="19"/>
      <c r="E1879" s="20"/>
      <c r="F1879" s="20"/>
      <c r="G1879" s="20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  <c r="AT1879" s="9"/>
      <c r="AU1879" s="9"/>
      <c r="AV1879" s="9"/>
      <c r="AW1879" s="9"/>
      <c r="AX1879" s="9"/>
      <c r="AY1879" s="9"/>
      <c r="AZ1879" s="9"/>
      <c r="BA1879" s="9"/>
      <c r="BB1879" s="9"/>
      <c r="BC1879" s="9"/>
      <c r="BD1879" s="9"/>
      <c r="BE1879" s="9"/>
      <c r="BF1879" s="9"/>
    </row>
    <row r="1880" spans="1:58" s="13" customFormat="1" x14ac:dyDescent="0.2">
      <c r="A1880" s="20"/>
      <c r="B1880" s="23"/>
      <c r="C1880" s="19"/>
      <c r="D1880" s="19"/>
      <c r="E1880" s="20"/>
      <c r="F1880" s="20"/>
      <c r="G1880" s="20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  <c r="AT1880" s="9"/>
      <c r="AU1880" s="9"/>
      <c r="AV1880" s="9"/>
      <c r="AW1880" s="9"/>
      <c r="AX1880" s="9"/>
      <c r="AY1880" s="9"/>
      <c r="AZ1880" s="9"/>
      <c r="BA1880" s="9"/>
      <c r="BB1880" s="9"/>
      <c r="BC1880" s="9"/>
      <c r="BD1880" s="9"/>
      <c r="BE1880" s="9"/>
      <c r="BF1880" s="9"/>
    </row>
    <row r="1881" spans="1:58" s="13" customFormat="1" x14ac:dyDescent="0.2">
      <c r="A1881" s="20"/>
      <c r="B1881" s="23"/>
      <c r="C1881" s="19"/>
      <c r="D1881" s="19"/>
      <c r="E1881" s="20"/>
      <c r="F1881" s="20"/>
      <c r="G1881" s="20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  <c r="AT1881" s="9"/>
      <c r="AU1881" s="9"/>
      <c r="AV1881" s="9"/>
      <c r="AW1881" s="9"/>
      <c r="AX1881" s="9"/>
      <c r="AY1881" s="9"/>
      <c r="AZ1881" s="9"/>
      <c r="BA1881" s="9"/>
      <c r="BB1881" s="9"/>
      <c r="BC1881" s="9"/>
      <c r="BD1881" s="9"/>
      <c r="BE1881" s="9"/>
      <c r="BF1881" s="9"/>
    </row>
    <row r="1882" spans="1:58" s="13" customFormat="1" x14ac:dyDescent="0.2">
      <c r="A1882" s="20"/>
      <c r="B1882" s="23"/>
      <c r="C1882" s="19"/>
      <c r="D1882" s="19"/>
      <c r="E1882" s="20"/>
      <c r="F1882" s="20"/>
      <c r="G1882" s="20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  <c r="AT1882" s="9"/>
      <c r="AU1882" s="9"/>
      <c r="AV1882" s="9"/>
      <c r="AW1882" s="9"/>
      <c r="AX1882" s="9"/>
      <c r="AY1882" s="9"/>
      <c r="AZ1882" s="9"/>
      <c r="BA1882" s="9"/>
      <c r="BB1882" s="9"/>
      <c r="BC1882" s="9"/>
      <c r="BD1882" s="9"/>
      <c r="BE1882" s="9"/>
      <c r="BF1882" s="9"/>
    </row>
    <row r="1883" spans="1:58" s="13" customFormat="1" x14ac:dyDescent="0.2">
      <c r="A1883" s="20"/>
      <c r="B1883" s="23"/>
      <c r="C1883" s="19"/>
      <c r="D1883" s="19"/>
      <c r="E1883" s="20"/>
      <c r="F1883" s="20"/>
      <c r="G1883" s="20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  <c r="AZ1883" s="9"/>
      <c r="BA1883" s="9"/>
      <c r="BB1883" s="9"/>
      <c r="BC1883" s="9"/>
      <c r="BD1883" s="9"/>
      <c r="BE1883" s="9"/>
      <c r="BF1883" s="9"/>
    </row>
    <row r="1884" spans="1:58" s="13" customFormat="1" x14ac:dyDescent="0.2">
      <c r="A1884" s="20"/>
      <c r="B1884" s="23"/>
      <c r="C1884" s="19"/>
      <c r="D1884" s="19"/>
      <c r="E1884" s="20"/>
      <c r="F1884" s="20"/>
      <c r="G1884" s="20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  <c r="AZ1884" s="9"/>
      <c r="BA1884" s="9"/>
      <c r="BB1884" s="9"/>
      <c r="BC1884" s="9"/>
      <c r="BD1884" s="9"/>
      <c r="BE1884" s="9"/>
      <c r="BF1884" s="9"/>
    </row>
    <row r="1885" spans="1:58" s="13" customFormat="1" x14ac:dyDescent="0.2">
      <c r="A1885" s="20"/>
      <c r="B1885" s="23"/>
      <c r="C1885" s="19"/>
      <c r="D1885" s="19"/>
      <c r="E1885" s="20"/>
      <c r="F1885" s="20"/>
      <c r="G1885" s="20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9"/>
      <c r="BD1885" s="9"/>
      <c r="BE1885" s="9"/>
      <c r="BF1885" s="9"/>
    </row>
    <row r="1886" spans="1:58" s="13" customFormat="1" x14ac:dyDescent="0.2">
      <c r="A1886" s="20"/>
      <c r="B1886" s="23"/>
      <c r="C1886" s="19"/>
      <c r="D1886" s="19"/>
      <c r="E1886" s="20"/>
      <c r="F1886" s="20"/>
      <c r="G1886" s="20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9"/>
      <c r="BD1886" s="9"/>
      <c r="BE1886" s="9"/>
      <c r="BF1886" s="9"/>
    </row>
    <row r="1887" spans="1:58" s="13" customFormat="1" x14ac:dyDescent="0.2">
      <c r="A1887" s="20"/>
      <c r="B1887" s="23"/>
      <c r="C1887" s="19"/>
      <c r="D1887" s="19"/>
      <c r="E1887" s="20"/>
      <c r="F1887" s="20"/>
      <c r="G1887" s="20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9"/>
      <c r="BD1887" s="9"/>
      <c r="BE1887" s="9"/>
      <c r="BF1887" s="9"/>
    </row>
    <row r="1888" spans="1:58" s="13" customFormat="1" x14ac:dyDescent="0.2">
      <c r="A1888" s="20"/>
      <c r="B1888" s="23"/>
      <c r="C1888" s="19"/>
      <c r="D1888" s="19"/>
      <c r="E1888" s="20"/>
      <c r="F1888" s="20"/>
      <c r="G1888" s="20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  <c r="AZ1888" s="9"/>
      <c r="BA1888" s="9"/>
      <c r="BB1888" s="9"/>
      <c r="BC1888" s="9"/>
      <c r="BD1888" s="9"/>
      <c r="BE1888" s="9"/>
      <c r="BF1888" s="9"/>
    </row>
    <row r="1889" spans="1:58" s="13" customFormat="1" x14ac:dyDescent="0.2">
      <c r="A1889" s="20"/>
      <c r="B1889" s="23"/>
      <c r="C1889" s="19"/>
      <c r="D1889" s="19"/>
      <c r="E1889" s="20"/>
      <c r="F1889" s="20"/>
      <c r="G1889" s="20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9"/>
      <c r="AV1889" s="9"/>
      <c r="AW1889" s="9"/>
      <c r="AX1889" s="9"/>
      <c r="AY1889" s="9"/>
      <c r="AZ1889" s="9"/>
      <c r="BA1889" s="9"/>
      <c r="BB1889" s="9"/>
      <c r="BC1889" s="9"/>
      <c r="BD1889" s="9"/>
      <c r="BE1889" s="9"/>
      <c r="BF1889" s="9"/>
    </row>
    <row r="1890" spans="1:58" s="13" customFormat="1" x14ac:dyDescent="0.2">
      <c r="A1890" s="20"/>
      <c r="B1890" s="23"/>
      <c r="C1890" s="19"/>
      <c r="D1890" s="19"/>
      <c r="E1890" s="20"/>
      <c r="F1890" s="20"/>
      <c r="G1890" s="20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  <c r="AZ1890" s="9"/>
      <c r="BA1890" s="9"/>
      <c r="BB1890" s="9"/>
      <c r="BC1890" s="9"/>
      <c r="BD1890" s="9"/>
      <c r="BE1890" s="9"/>
      <c r="BF1890" s="9"/>
    </row>
    <row r="1891" spans="1:58" s="13" customFormat="1" x14ac:dyDescent="0.2">
      <c r="A1891" s="20"/>
      <c r="B1891" s="23"/>
      <c r="C1891" s="19"/>
      <c r="D1891" s="19"/>
      <c r="E1891" s="20"/>
      <c r="F1891" s="20"/>
      <c r="G1891" s="20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  <c r="AZ1891" s="9"/>
      <c r="BA1891" s="9"/>
      <c r="BB1891" s="9"/>
      <c r="BC1891" s="9"/>
      <c r="BD1891" s="9"/>
      <c r="BE1891" s="9"/>
      <c r="BF1891" s="9"/>
    </row>
    <row r="1892" spans="1:58" s="13" customFormat="1" x14ac:dyDescent="0.2">
      <c r="A1892" s="20"/>
      <c r="B1892" s="23"/>
      <c r="C1892" s="19"/>
      <c r="D1892" s="19"/>
      <c r="E1892" s="20"/>
      <c r="F1892" s="20"/>
      <c r="G1892" s="20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  <c r="AZ1892" s="9"/>
      <c r="BA1892" s="9"/>
      <c r="BB1892" s="9"/>
      <c r="BC1892" s="9"/>
      <c r="BD1892" s="9"/>
      <c r="BE1892" s="9"/>
      <c r="BF1892" s="9"/>
    </row>
    <row r="1893" spans="1:58" s="13" customFormat="1" x14ac:dyDescent="0.2">
      <c r="A1893" s="20"/>
      <c r="B1893" s="23"/>
      <c r="C1893" s="19"/>
      <c r="D1893" s="19"/>
      <c r="E1893" s="20"/>
      <c r="F1893" s="20"/>
      <c r="G1893" s="20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  <c r="AZ1893" s="9"/>
      <c r="BA1893" s="9"/>
      <c r="BB1893" s="9"/>
      <c r="BC1893" s="9"/>
      <c r="BD1893" s="9"/>
      <c r="BE1893" s="9"/>
      <c r="BF1893" s="9"/>
    </row>
    <row r="1894" spans="1:58" s="13" customFormat="1" x14ac:dyDescent="0.2">
      <c r="A1894" s="20"/>
      <c r="B1894" s="23"/>
      <c r="C1894" s="19"/>
      <c r="D1894" s="19"/>
      <c r="E1894" s="20"/>
      <c r="F1894" s="20"/>
      <c r="G1894" s="20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9"/>
      <c r="AV1894" s="9"/>
      <c r="AW1894" s="9"/>
      <c r="AX1894" s="9"/>
      <c r="AY1894" s="9"/>
      <c r="AZ1894" s="9"/>
      <c r="BA1894" s="9"/>
      <c r="BB1894" s="9"/>
      <c r="BC1894" s="9"/>
      <c r="BD1894" s="9"/>
      <c r="BE1894" s="9"/>
      <c r="BF1894" s="9"/>
    </row>
    <row r="1895" spans="1:58" s="13" customFormat="1" x14ac:dyDescent="0.2">
      <c r="A1895" s="20"/>
      <c r="B1895" s="23"/>
      <c r="C1895" s="19"/>
      <c r="D1895" s="19"/>
      <c r="E1895" s="20"/>
      <c r="F1895" s="20"/>
      <c r="G1895" s="20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  <c r="AZ1895" s="9"/>
      <c r="BA1895" s="9"/>
      <c r="BB1895" s="9"/>
      <c r="BC1895" s="9"/>
      <c r="BD1895" s="9"/>
      <c r="BE1895" s="9"/>
      <c r="BF1895" s="9"/>
    </row>
    <row r="1896" spans="1:58" s="13" customFormat="1" x14ac:dyDescent="0.2">
      <c r="A1896" s="20"/>
      <c r="B1896" s="23"/>
      <c r="C1896" s="19"/>
      <c r="D1896" s="19"/>
      <c r="E1896" s="20"/>
      <c r="F1896" s="20"/>
      <c r="G1896" s="20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  <c r="BE1896" s="9"/>
      <c r="BF1896" s="9"/>
    </row>
    <row r="1897" spans="1:58" s="13" customFormat="1" x14ac:dyDescent="0.2">
      <c r="A1897" s="20"/>
      <c r="B1897" s="23"/>
      <c r="C1897" s="19"/>
      <c r="D1897" s="19"/>
      <c r="E1897" s="20"/>
      <c r="F1897" s="20"/>
      <c r="G1897" s="20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  <c r="AZ1897" s="9"/>
      <c r="BA1897" s="9"/>
      <c r="BB1897" s="9"/>
      <c r="BC1897" s="9"/>
      <c r="BD1897" s="9"/>
      <c r="BE1897" s="9"/>
      <c r="BF1897" s="9"/>
    </row>
    <row r="1898" spans="1:58" s="13" customFormat="1" x14ac:dyDescent="0.2">
      <c r="A1898" s="20"/>
      <c r="B1898" s="23"/>
      <c r="C1898" s="19"/>
      <c r="D1898" s="19"/>
      <c r="E1898" s="20"/>
      <c r="F1898" s="20"/>
      <c r="G1898" s="20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  <c r="AZ1898" s="9"/>
      <c r="BA1898" s="9"/>
      <c r="BB1898" s="9"/>
      <c r="BC1898" s="9"/>
      <c r="BD1898" s="9"/>
      <c r="BE1898" s="9"/>
      <c r="BF1898" s="9"/>
    </row>
    <row r="1899" spans="1:58" s="13" customFormat="1" x14ac:dyDescent="0.2">
      <c r="A1899" s="20"/>
      <c r="B1899" s="23"/>
      <c r="C1899" s="19"/>
      <c r="D1899" s="19"/>
      <c r="E1899" s="20"/>
      <c r="F1899" s="20"/>
      <c r="G1899" s="20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9"/>
      <c r="AV1899" s="9"/>
      <c r="AW1899" s="9"/>
      <c r="AX1899" s="9"/>
      <c r="AY1899" s="9"/>
      <c r="AZ1899" s="9"/>
      <c r="BA1899" s="9"/>
      <c r="BB1899" s="9"/>
      <c r="BC1899" s="9"/>
      <c r="BD1899" s="9"/>
      <c r="BE1899" s="9"/>
      <c r="BF1899" s="9"/>
    </row>
    <row r="1900" spans="1:58" s="13" customFormat="1" x14ac:dyDescent="0.2">
      <c r="A1900" s="20"/>
      <c r="B1900" s="23"/>
      <c r="C1900" s="19"/>
      <c r="D1900" s="19"/>
      <c r="E1900" s="20"/>
      <c r="F1900" s="20"/>
      <c r="G1900" s="20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  <c r="AZ1900" s="9"/>
      <c r="BA1900" s="9"/>
      <c r="BB1900" s="9"/>
      <c r="BC1900" s="9"/>
      <c r="BD1900" s="9"/>
      <c r="BE1900" s="9"/>
      <c r="BF1900" s="9"/>
    </row>
    <row r="1901" spans="1:58" s="13" customFormat="1" x14ac:dyDescent="0.2">
      <c r="A1901" s="20"/>
      <c r="B1901" s="23"/>
      <c r="C1901" s="19"/>
      <c r="D1901" s="19"/>
      <c r="E1901" s="20"/>
      <c r="F1901" s="20"/>
      <c r="G1901" s="20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  <c r="AZ1901" s="9"/>
      <c r="BA1901" s="9"/>
      <c r="BB1901" s="9"/>
      <c r="BC1901" s="9"/>
      <c r="BD1901" s="9"/>
      <c r="BE1901" s="9"/>
      <c r="BF1901" s="9"/>
    </row>
    <row r="1902" spans="1:58" s="13" customFormat="1" x14ac:dyDescent="0.2">
      <c r="A1902" s="20"/>
      <c r="B1902" s="23"/>
      <c r="C1902" s="19"/>
      <c r="D1902" s="19"/>
      <c r="E1902" s="20"/>
      <c r="F1902" s="20"/>
      <c r="G1902" s="20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9"/>
      <c r="BD1902" s="9"/>
      <c r="BE1902" s="9"/>
      <c r="BF1902" s="9"/>
    </row>
    <row r="1903" spans="1:58" s="13" customFormat="1" x14ac:dyDescent="0.2">
      <c r="A1903" s="20"/>
      <c r="B1903" s="23"/>
      <c r="C1903" s="19"/>
      <c r="D1903" s="19"/>
      <c r="E1903" s="20"/>
      <c r="F1903" s="20"/>
      <c r="G1903" s="20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9"/>
      <c r="BD1903" s="9"/>
      <c r="BE1903" s="9"/>
      <c r="BF1903" s="9"/>
    </row>
    <row r="1904" spans="1:58" s="13" customFormat="1" x14ac:dyDescent="0.2">
      <c r="A1904" s="20"/>
      <c r="B1904" s="23"/>
      <c r="C1904" s="19"/>
      <c r="D1904" s="19"/>
      <c r="E1904" s="20"/>
      <c r="F1904" s="20"/>
      <c r="G1904" s="20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  <c r="AZ1904" s="9"/>
      <c r="BA1904" s="9"/>
      <c r="BB1904" s="9"/>
      <c r="BC1904" s="9"/>
      <c r="BD1904" s="9"/>
      <c r="BE1904" s="9"/>
      <c r="BF1904" s="9"/>
    </row>
    <row r="1905" spans="1:58" s="13" customFormat="1" x14ac:dyDescent="0.2">
      <c r="A1905" s="20"/>
      <c r="B1905" s="23"/>
      <c r="C1905" s="19"/>
      <c r="D1905" s="19"/>
      <c r="E1905" s="20"/>
      <c r="F1905" s="20"/>
      <c r="G1905" s="20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9"/>
      <c r="BD1905" s="9"/>
      <c r="BE1905" s="9"/>
      <c r="BF1905" s="9"/>
    </row>
    <row r="1906" spans="1:58" s="13" customFormat="1" x14ac:dyDescent="0.2">
      <c r="A1906" s="20"/>
      <c r="B1906" s="23"/>
      <c r="C1906" s="19"/>
      <c r="D1906" s="19"/>
      <c r="E1906" s="20"/>
      <c r="F1906" s="20"/>
      <c r="G1906" s="20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9"/>
      <c r="BD1906" s="9"/>
      <c r="BE1906" s="9"/>
      <c r="BF1906" s="9"/>
    </row>
    <row r="1907" spans="1:58" s="13" customFormat="1" x14ac:dyDescent="0.2">
      <c r="A1907" s="20"/>
      <c r="B1907" s="23"/>
      <c r="C1907" s="19"/>
      <c r="D1907" s="19"/>
      <c r="E1907" s="20"/>
      <c r="F1907" s="20"/>
      <c r="G1907" s="20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  <c r="AZ1907" s="9"/>
      <c r="BA1907" s="9"/>
      <c r="BB1907" s="9"/>
      <c r="BC1907" s="9"/>
      <c r="BD1907" s="9"/>
      <c r="BE1907" s="9"/>
      <c r="BF1907" s="9"/>
    </row>
    <row r="1908" spans="1:58" s="13" customFormat="1" x14ac:dyDescent="0.2">
      <c r="A1908" s="20"/>
      <c r="B1908" s="23"/>
      <c r="C1908" s="19"/>
      <c r="D1908" s="19"/>
      <c r="E1908" s="20"/>
      <c r="F1908" s="20"/>
      <c r="G1908" s="20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  <c r="AZ1908" s="9"/>
      <c r="BA1908" s="9"/>
      <c r="BB1908" s="9"/>
      <c r="BC1908" s="9"/>
      <c r="BD1908" s="9"/>
      <c r="BE1908" s="9"/>
      <c r="BF1908" s="9"/>
    </row>
    <row r="1909" spans="1:58" s="13" customFormat="1" x14ac:dyDescent="0.2">
      <c r="A1909" s="20"/>
      <c r="B1909" s="23"/>
      <c r="C1909" s="19"/>
      <c r="D1909" s="19"/>
      <c r="E1909" s="20"/>
      <c r="F1909" s="20"/>
      <c r="G1909" s="20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  <c r="AT1909" s="9"/>
      <c r="AU1909" s="9"/>
      <c r="AV1909" s="9"/>
      <c r="AW1909" s="9"/>
      <c r="AX1909" s="9"/>
      <c r="AY1909" s="9"/>
      <c r="AZ1909" s="9"/>
      <c r="BA1909" s="9"/>
      <c r="BB1909" s="9"/>
      <c r="BC1909" s="9"/>
      <c r="BD1909" s="9"/>
      <c r="BE1909" s="9"/>
      <c r="BF1909" s="9"/>
    </row>
    <row r="1910" spans="1:58" s="13" customFormat="1" x14ac:dyDescent="0.2">
      <c r="A1910" s="20"/>
      <c r="B1910" s="23"/>
      <c r="C1910" s="19"/>
      <c r="D1910" s="19"/>
      <c r="E1910" s="20"/>
      <c r="F1910" s="20"/>
      <c r="G1910" s="20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  <c r="AZ1910" s="9"/>
      <c r="BA1910" s="9"/>
      <c r="BB1910" s="9"/>
      <c r="BC1910" s="9"/>
      <c r="BD1910" s="9"/>
      <c r="BE1910" s="9"/>
      <c r="BF1910" s="9"/>
    </row>
    <row r="1911" spans="1:58" s="13" customFormat="1" x14ac:dyDescent="0.2">
      <c r="A1911" s="20"/>
      <c r="B1911" s="23"/>
      <c r="C1911" s="19"/>
      <c r="D1911" s="19"/>
      <c r="E1911" s="20"/>
      <c r="F1911" s="20"/>
      <c r="G1911" s="20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  <c r="AZ1911" s="9"/>
      <c r="BA1911" s="9"/>
      <c r="BB1911" s="9"/>
      <c r="BC1911" s="9"/>
      <c r="BD1911" s="9"/>
      <c r="BE1911" s="9"/>
      <c r="BF1911" s="9"/>
    </row>
    <row r="1912" spans="1:58" s="13" customFormat="1" x14ac:dyDescent="0.2">
      <c r="A1912" s="20"/>
      <c r="B1912" s="23"/>
      <c r="C1912" s="19"/>
      <c r="D1912" s="19"/>
      <c r="E1912" s="20"/>
      <c r="F1912" s="20"/>
      <c r="G1912" s="20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  <c r="AZ1912" s="9"/>
      <c r="BA1912" s="9"/>
      <c r="BB1912" s="9"/>
      <c r="BC1912" s="9"/>
      <c r="BD1912" s="9"/>
      <c r="BE1912" s="9"/>
      <c r="BF1912" s="9"/>
    </row>
    <row r="1913" spans="1:58" s="13" customFormat="1" x14ac:dyDescent="0.2">
      <c r="A1913" s="20"/>
      <c r="B1913" s="23"/>
      <c r="C1913" s="19"/>
      <c r="D1913" s="19"/>
      <c r="E1913" s="20"/>
      <c r="F1913" s="20"/>
      <c r="G1913" s="20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  <c r="AZ1913" s="9"/>
      <c r="BA1913" s="9"/>
      <c r="BB1913" s="9"/>
      <c r="BC1913" s="9"/>
      <c r="BD1913" s="9"/>
      <c r="BE1913" s="9"/>
      <c r="BF1913" s="9"/>
    </row>
    <row r="1914" spans="1:58" s="13" customFormat="1" x14ac:dyDescent="0.2">
      <c r="A1914" s="20"/>
      <c r="B1914" s="23"/>
      <c r="C1914" s="19"/>
      <c r="D1914" s="19"/>
      <c r="E1914" s="20"/>
      <c r="F1914" s="20"/>
      <c r="G1914" s="20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9"/>
      <c r="AV1914" s="9"/>
      <c r="AW1914" s="9"/>
      <c r="AX1914" s="9"/>
      <c r="AY1914" s="9"/>
      <c r="AZ1914" s="9"/>
      <c r="BA1914" s="9"/>
      <c r="BB1914" s="9"/>
      <c r="BC1914" s="9"/>
      <c r="BD1914" s="9"/>
      <c r="BE1914" s="9"/>
      <c r="BF1914" s="9"/>
    </row>
    <row r="1915" spans="1:58" s="13" customFormat="1" x14ac:dyDescent="0.2">
      <c r="A1915" s="20"/>
      <c r="B1915" s="23"/>
      <c r="C1915" s="19"/>
      <c r="D1915" s="19"/>
      <c r="E1915" s="20"/>
      <c r="F1915" s="20"/>
      <c r="G1915" s="20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  <c r="AZ1915" s="9"/>
      <c r="BA1915" s="9"/>
      <c r="BB1915" s="9"/>
      <c r="BC1915" s="9"/>
      <c r="BD1915" s="9"/>
      <c r="BE1915" s="9"/>
      <c r="BF1915" s="9"/>
    </row>
    <row r="1916" spans="1:58" s="13" customFormat="1" x14ac:dyDescent="0.2">
      <c r="A1916" s="20"/>
      <c r="B1916" s="23"/>
      <c r="C1916" s="19"/>
      <c r="D1916" s="19"/>
      <c r="E1916" s="20"/>
      <c r="F1916" s="20"/>
      <c r="G1916" s="20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  <c r="AZ1916" s="9"/>
      <c r="BA1916" s="9"/>
      <c r="BB1916" s="9"/>
      <c r="BC1916" s="9"/>
      <c r="BD1916" s="9"/>
      <c r="BE1916" s="9"/>
      <c r="BF1916" s="9"/>
    </row>
    <row r="1917" spans="1:58" s="13" customFormat="1" x14ac:dyDescent="0.2">
      <c r="A1917" s="20"/>
      <c r="B1917" s="23"/>
      <c r="C1917" s="19"/>
      <c r="D1917" s="19"/>
      <c r="E1917" s="20"/>
      <c r="F1917" s="20"/>
      <c r="G1917" s="20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  <c r="AZ1917" s="9"/>
      <c r="BA1917" s="9"/>
      <c r="BB1917" s="9"/>
      <c r="BC1917" s="9"/>
      <c r="BD1917" s="9"/>
      <c r="BE1917" s="9"/>
      <c r="BF1917" s="9"/>
    </row>
    <row r="1918" spans="1:58" s="13" customFormat="1" x14ac:dyDescent="0.2">
      <c r="A1918" s="20"/>
      <c r="B1918" s="23"/>
      <c r="C1918" s="19"/>
      <c r="D1918" s="19"/>
      <c r="E1918" s="20"/>
      <c r="F1918" s="20"/>
      <c r="G1918" s="20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  <c r="AZ1918" s="9"/>
      <c r="BA1918" s="9"/>
      <c r="BB1918" s="9"/>
      <c r="BC1918" s="9"/>
      <c r="BD1918" s="9"/>
      <c r="BE1918" s="9"/>
      <c r="BF1918" s="9"/>
    </row>
    <row r="1919" spans="1:58" s="13" customFormat="1" x14ac:dyDescent="0.2">
      <c r="A1919" s="20"/>
      <c r="B1919" s="23"/>
      <c r="C1919" s="19"/>
      <c r="D1919" s="19"/>
      <c r="E1919" s="20"/>
      <c r="F1919" s="20"/>
      <c r="G1919" s="20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9"/>
      <c r="AV1919" s="9"/>
      <c r="AW1919" s="9"/>
      <c r="AX1919" s="9"/>
      <c r="AY1919" s="9"/>
      <c r="AZ1919" s="9"/>
      <c r="BA1919" s="9"/>
      <c r="BB1919" s="9"/>
      <c r="BC1919" s="9"/>
      <c r="BD1919" s="9"/>
      <c r="BE1919" s="9"/>
      <c r="BF1919" s="9"/>
    </row>
    <row r="1920" spans="1:58" s="13" customFormat="1" x14ac:dyDescent="0.2">
      <c r="A1920" s="20"/>
      <c r="B1920" s="23"/>
      <c r="C1920" s="19"/>
      <c r="D1920" s="19"/>
      <c r="E1920" s="20"/>
      <c r="F1920" s="20"/>
      <c r="G1920" s="20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  <c r="AZ1920" s="9"/>
      <c r="BA1920" s="9"/>
      <c r="BB1920" s="9"/>
      <c r="BC1920" s="9"/>
      <c r="BD1920" s="9"/>
      <c r="BE1920" s="9"/>
      <c r="BF1920" s="9"/>
    </row>
    <row r="1921" spans="1:58" s="13" customFormat="1" x14ac:dyDescent="0.2">
      <c r="A1921" s="20"/>
      <c r="B1921" s="23"/>
      <c r="C1921" s="19"/>
      <c r="D1921" s="19"/>
      <c r="E1921" s="20"/>
      <c r="F1921" s="20"/>
      <c r="G1921" s="20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9"/>
      <c r="BD1921" s="9"/>
      <c r="BE1921" s="9"/>
      <c r="BF1921" s="9"/>
    </row>
    <row r="1922" spans="1:58" s="13" customFormat="1" x14ac:dyDescent="0.2">
      <c r="A1922" s="20"/>
      <c r="B1922" s="23"/>
      <c r="C1922" s="19"/>
      <c r="D1922" s="19"/>
      <c r="E1922" s="20"/>
      <c r="F1922" s="20"/>
      <c r="G1922" s="20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9"/>
      <c r="BD1922" s="9"/>
      <c r="BE1922" s="9"/>
      <c r="BF1922" s="9"/>
    </row>
    <row r="1923" spans="1:58" s="13" customFormat="1" x14ac:dyDescent="0.2">
      <c r="A1923" s="20"/>
      <c r="B1923" s="23"/>
      <c r="C1923" s="19"/>
      <c r="D1923" s="19"/>
      <c r="E1923" s="20"/>
      <c r="F1923" s="20"/>
      <c r="G1923" s="20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9"/>
      <c r="BD1923" s="9"/>
      <c r="BE1923" s="9"/>
      <c r="BF1923" s="9"/>
    </row>
    <row r="1924" spans="1:58" s="13" customFormat="1" x14ac:dyDescent="0.2">
      <c r="A1924" s="20"/>
      <c r="B1924" s="23"/>
      <c r="C1924" s="19"/>
      <c r="D1924" s="19"/>
      <c r="E1924" s="20"/>
      <c r="F1924" s="20"/>
      <c r="G1924" s="20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  <c r="AZ1924" s="9"/>
      <c r="BA1924" s="9"/>
      <c r="BB1924" s="9"/>
      <c r="BC1924" s="9"/>
      <c r="BD1924" s="9"/>
      <c r="BE1924" s="9"/>
      <c r="BF1924" s="9"/>
    </row>
    <row r="1925" spans="1:58" s="13" customFormat="1" x14ac:dyDescent="0.2">
      <c r="A1925" s="20"/>
      <c r="B1925" s="23"/>
      <c r="C1925" s="19"/>
      <c r="D1925" s="19"/>
      <c r="E1925" s="20"/>
      <c r="F1925" s="20"/>
      <c r="G1925" s="20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9"/>
      <c r="BD1925" s="9"/>
      <c r="BE1925" s="9"/>
      <c r="BF1925" s="9"/>
    </row>
    <row r="1926" spans="1:58" s="13" customFormat="1" x14ac:dyDescent="0.2">
      <c r="A1926" s="20"/>
      <c r="B1926" s="23"/>
      <c r="C1926" s="19"/>
      <c r="D1926" s="19"/>
      <c r="E1926" s="20"/>
      <c r="F1926" s="20"/>
      <c r="G1926" s="20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  <c r="BE1926" s="9"/>
      <c r="BF1926" s="9"/>
    </row>
    <row r="1927" spans="1:58" s="13" customFormat="1" x14ac:dyDescent="0.2">
      <c r="A1927" s="20"/>
      <c r="B1927" s="23"/>
      <c r="C1927" s="19"/>
      <c r="D1927" s="19"/>
      <c r="E1927" s="20"/>
      <c r="F1927" s="20"/>
      <c r="G1927" s="20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  <c r="BE1927" s="9"/>
      <c r="BF1927" s="9"/>
    </row>
    <row r="1928" spans="1:58" s="13" customFormat="1" x14ac:dyDescent="0.2">
      <c r="A1928" s="20"/>
      <c r="B1928" s="23"/>
      <c r="C1928" s="19"/>
      <c r="D1928" s="19"/>
      <c r="E1928" s="20"/>
      <c r="F1928" s="20"/>
      <c r="G1928" s="20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  <c r="BE1928" s="9"/>
      <c r="BF1928" s="9"/>
    </row>
    <row r="1929" spans="1:58" s="13" customFormat="1" x14ac:dyDescent="0.2">
      <c r="A1929" s="20"/>
      <c r="B1929" s="23"/>
      <c r="C1929" s="19"/>
      <c r="D1929" s="19"/>
      <c r="E1929" s="20"/>
      <c r="F1929" s="20"/>
      <c r="G1929" s="20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  <c r="AZ1929" s="9"/>
      <c r="BA1929" s="9"/>
      <c r="BB1929" s="9"/>
      <c r="BC1929" s="9"/>
      <c r="BD1929" s="9"/>
      <c r="BE1929" s="9"/>
      <c r="BF1929" s="9"/>
    </row>
    <row r="1930" spans="1:58" s="13" customFormat="1" x14ac:dyDescent="0.2">
      <c r="A1930" s="20"/>
      <c r="B1930" s="23"/>
      <c r="C1930" s="19"/>
      <c r="D1930" s="19"/>
      <c r="E1930" s="20"/>
      <c r="F1930" s="20"/>
      <c r="G1930" s="20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  <c r="BE1930" s="9"/>
      <c r="BF1930" s="9"/>
    </row>
    <row r="1931" spans="1:58" s="13" customFormat="1" x14ac:dyDescent="0.2">
      <c r="A1931" s="20"/>
      <c r="B1931" s="23"/>
      <c r="C1931" s="19"/>
      <c r="D1931" s="19"/>
      <c r="E1931" s="20"/>
      <c r="F1931" s="20"/>
      <c r="G1931" s="20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  <c r="BE1931" s="9"/>
      <c r="BF1931" s="9"/>
    </row>
    <row r="1932" spans="1:58" s="13" customFormat="1" x14ac:dyDescent="0.2">
      <c r="A1932" s="20"/>
      <c r="B1932" s="23"/>
      <c r="C1932" s="19"/>
      <c r="D1932" s="19"/>
      <c r="E1932" s="20"/>
      <c r="F1932" s="20"/>
      <c r="G1932" s="20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  <c r="AZ1932" s="9"/>
      <c r="BA1932" s="9"/>
      <c r="BB1932" s="9"/>
      <c r="BC1932" s="9"/>
      <c r="BD1932" s="9"/>
      <c r="BE1932" s="9"/>
      <c r="BF1932" s="9"/>
    </row>
    <row r="1933" spans="1:58" s="13" customFormat="1" x14ac:dyDescent="0.2">
      <c r="A1933" s="20"/>
      <c r="B1933" s="23"/>
      <c r="C1933" s="19"/>
      <c r="D1933" s="19"/>
      <c r="E1933" s="20"/>
      <c r="F1933" s="20"/>
      <c r="G1933" s="20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  <c r="AZ1933" s="9"/>
      <c r="BA1933" s="9"/>
      <c r="BB1933" s="9"/>
      <c r="BC1933" s="9"/>
      <c r="BD1933" s="9"/>
      <c r="BE1933" s="9"/>
      <c r="BF1933" s="9"/>
    </row>
    <row r="1934" spans="1:58" s="13" customFormat="1" x14ac:dyDescent="0.2">
      <c r="A1934" s="20"/>
      <c r="B1934" s="23"/>
      <c r="C1934" s="19"/>
      <c r="D1934" s="19"/>
      <c r="E1934" s="20"/>
      <c r="F1934" s="20"/>
      <c r="G1934" s="20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  <c r="AT1934" s="9"/>
      <c r="AU1934" s="9"/>
      <c r="AV1934" s="9"/>
      <c r="AW1934" s="9"/>
      <c r="AX1934" s="9"/>
      <c r="AY1934" s="9"/>
      <c r="AZ1934" s="9"/>
      <c r="BA1934" s="9"/>
      <c r="BB1934" s="9"/>
      <c r="BC1934" s="9"/>
      <c r="BD1934" s="9"/>
      <c r="BE1934" s="9"/>
      <c r="BF1934" s="9"/>
    </row>
    <row r="1935" spans="1:58" s="13" customFormat="1" x14ac:dyDescent="0.2">
      <c r="A1935" s="20"/>
      <c r="B1935" s="23"/>
      <c r="C1935" s="19"/>
      <c r="D1935" s="19"/>
      <c r="E1935" s="20"/>
      <c r="F1935" s="20"/>
      <c r="G1935" s="20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  <c r="AT1935" s="9"/>
      <c r="AU1935" s="9"/>
      <c r="AV1935" s="9"/>
      <c r="AW1935" s="9"/>
      <c r="AX1935" s="9"/>
      <c r="AY1935" s="9"/>
      <c r="AZ1935" s="9"/>
      <c r="BA1935" s="9"/>
      <c r="BB1935" s="9"/>
      <c r="BC1935" s="9"/>
      <c r="BD1935" s="9"/>
      <c r="BE1935" s="9"/>
      <c r="BF1935" s="9"/>
    </row>
    <row r="1936" spans="1:58" s="13" customFormat="1" x14ac:dyDescent="0.2">
      <c r="A1936" s="20"/>
      <c r="B1936" s="23"/>
      <c r="C1936" s="19"/>
      <c r="D1936" s="19"/>
      <c r="E1936" s="20"/>
      <c r="F1936" s="20"/>
      <c r="G1936" s="20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  <c r="AT1936" s="9"/>
      <c r="AU1936" s="9"/>
      <c r="AV1936" s="9"/>
      <c r="AW1936" s="9"/>
      <c r="AX1936" s="9"/>
      <c r="AY1936" s="9"/>
      <c r="AZ1936" s="9"/>
      <c r="BA1936" s="9"/>
      <c r="BB1936" s="9"/>
      <c r="BC1936" s="9"/>
      <c r="BD1936" s="9"/>
      <c r="BE1936" s="9"/>
      <c r="BF1936" s="9"/>
    </row>
    <row r="1937" spans="1:58" s="13" customFormat="1" x14ac:dyDescent="0.2">
      <c r="A1937" s="20"/>
      <c r="B1937" s="23"/>
      <c r="C1937" s="19"/>
      <c r="D1937" s="19"/>
      <c r="E1937" s="20"/>
      <c r="F1937" s="20"/>
      <c r="G1937" s="20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  <c r="AT1937" s="9"/>
      <c r="AU1937" s="9"/>
      <c r="AV1937" s="9"/>
      <c r="AW1937" s="9"/>
      <c r="AX1937" s="9"/>
      <c r="AY1937" s="9"/>
      <c r="AZ1937" s="9"/>
      <c r="BA1937" s="9"/>
      <c r="BB1937" s="9"/>
      <c r="BC1937" s="9"/>
      <c r="BD1937" s="9"/>
      <c r="BE1937" s="9"/>
      <c r="BF1937" s="9"/>
    </row>
    <row r="1938" spans="1:58" s="13" customFormat="1" x14ac:dyDescent="0.2">
      <c r="A1938" s="20"/>
      <c r="B1938" s="23"/>
      <c r="C1938" s="19"/>
      <c r="D1938" s="19"/>
      <c r="E1938" s="20"/>
      <c r="F1938" s="20"/>
      <c r="G1938" s="20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  <c r="AT1938" s="9"/>
      <c r="AU1938" s="9"/>
      <c r="AV1938" s="9"/>
      <c r="AW1938" s="9"/>
      <c r="AX1938" s="9"/>
      <c r="AY1938" s="9"/>
      <c r="AZ1938" s="9"/>
      <c r="BA1938" s="9"/>
      <c r="BB1938" s="9"/>
      <c r="BC1938" s="9"/>
      <c r="BD1938" s="9"/>
      <c r="BE1938" s="9"/>
      <c r="BF1938" s="9"/>
    </row>
    <row r="1939" spans="1:58" s="13" customFormat="1" x14ac:dyDescent="0.2">
      <c r="A1939" s="20"/>
      <c r="B1939" s="23"/>
      <c r="C1939" s="19"/>
      <c r="D1939" s="19"/>
      <c r="E1939" s="20"/>
      <c r="F1939" s="20"/>
      <c r="G1939" s="20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  <c r="AT1939" s="9"/>
      <c r="AU1939" s="9"/>
      <c r="AV1939" s="9"/>
      <c r="AW1939" s="9"/>
      <c r="AX1939" s="9"/>
      <c r="AY1939" s="9"/>
      <c r="AZ1939" s="9"/>
      <c r="BA1939" s="9"/>
      <c r="BB1939" s="9"/>
      <c r="BC1939" s="9"/>
      <c r="BD1939" s="9"/>
      <c r="BE1939" s="9"/>
      <c r="BF1939" s="9"/>
    </row>
    <row r="1940" spans="1:58" s="13" customFormat="1" x14ac:dyDescent="0.2">
      <c r="A1940" s="20"/>
      <c r="B1940" s="23"/>
      <c r="C1940" s="19"/>
      <c r="D1940" s="19"/>
      <c r="E1940" s="20"/>
      <c r="F1940" s="20"/>
      <c r="G1940" s="20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  <c r="AT1940" s="9"/>
      <c r="AU1940" s="9"/>
      <c r="AV1940" s="9"/>
      <c r="AW1940" s="9"/>
      <c r="AX1940" s="9"/>
      <c r="AY1940" s="9"/>
      <c r="AZ1940" s="9"/>
      <c r="BA1940" s="9"/>
      <c r="BB1940" s="9"/>
      <c r="BC1940" s="9"/>
      <c r="BD1940" s="9"/>
      <c r="BE1940" s="9"/>
      <c r="BF1940" s="9"/>
    </row>
    <row r="1941" spans="1:58" s="13" customFormat="1" x14ac:dyDescent="0.2">
      <c r="A1941" s="20"/>
      <c r="B1941" s="23"/>
      <c r="C1941" s="19"/>
      <c r="D1941" s="19"/>
      <c r="E1941" s="20"/>
      <c r="F1941" s="20"/>
      <c r="G1941" s="20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  <c r="AZ1941" s="9"/>
      <c r="BA1941" s="9"/>
      <c r="BB1941" s="9"/>
      <c r="BC1941" s="9"/>
      <c r="BD1941" s="9"/>
      <c r="BE1941" s="9"/>
      <c r="BF1941" s="9"/>
    </row>
    <row r="1942" spans="1:58" s="13" customFormat="1" x14ac:dyDescent="0.2">
      <c r="A1942" s="20"/>
      <c r="B1942" s="23"/>
      <c r="C1942" s="19"/>
      <c r="D1942" s="19"/>
      <c r="E1942" s="20"/>
      <c r="F1942" s="20"/>
      <c r="G1942" s="20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</row>
    <row r="1943" spans="1:58" s="13" customFormat="1" x14ac:dyDescent="0.2">
      <c r="A1943" s="20"/>
      <c r="B1943" s="23"/>
      <c r="C1943" s="19"/>
      <c r="D1943" s="19"/>
      <c r="E1943" s="20"/>
      <c r="F1943" s="20"/>
      <c r="G1943" s="20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  <c r="AZ1943" s="9"/>
      <c r="BA1943" s="9"/>
      <c r="BB1943" s="9"/>
      <c r="BC1943" s="9"/>
      <c r="BD1943" s="9"/>
      <c r="BE1943" s="9"/>
      <c r="BF1943" s="9"/>
    </row>
    <row r="1944" spans="1:58" s="13" customFormat="1" x14ac:dyDescent="0.2">
      <c r="A1944" s="20"/>
      <c r="B1944" s="23"/>
      <c r="C1944" s="19"/>
      <c r="D1944" s="19"/>
      <c r="E1944" s="20"/>
      <c r="F1944" s="20"/>
      <c r="G1944" s="20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  <c r="AZ1944" s="9"/>
      <c r="BA1944" s="9"/>
      <c r="BB1944" s="9"/>
      <c r="BC1944" s="9"/>
      <c r="BD1944" s="9"/>
      <c r="BE1944" s="9"/>
      <c r="BF1944" s="9"/>
    </row>
    <row r="1945" spans="1:58" s="13" customFormat="1" x14ac:dyDescent="0.2">
      <c r="A1945" s="20"/>
      <c r="B1945" s="23"/>
      <c r="C1945" s="19"/>
      <c r="D1945" s="19"/>
      <c r="E1945" s="20"/>
      <c r="F1945" s="20"/>
      <c r="G1945" s="20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  <c r="BE1945" s="9"/>
      <c r="BF1945" s="9"/>
    </row>
    <row r="1946" spans="1:58" s="13" customFormat="1" x14ac:dyDescent="0.2">
      <c r="A1946" s="20"/>
      <c r="B1946" s="23"/>
      <c r="C1946" s="19"/>
      <c r="D1946" s="19"/>
      <c r="E1946" s="20"/>
      <c r="F1946" s="20"/>
      <c r="G1946" s="20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  <c r="AZ1946" s="9"/>
      <c r="BA1946" s="9"/>
      <c r="BB1946" s="9"/>
      <c r="BC1946" s="9"/>
      <c r="BD1946" s="9"/>
      <c r="BE1946" s="9"/>
      <c r="BF1946" s="9"/>
    </row>
    <row r="1947" spans="1:58" s="13" customFormat="1" x14ac:dyDescent="0.2">
      <c r="A1947" s="20"/>
      <c r="B1947" s="23"/>
      <c r="C1947" s="19"/>
      <c r="D1947" s="19"/>
      <c r="E1947" s="20"/>
      <c r="F1947" s="20"/>
      <c r="G1947" s="20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  <c r="AZ1947" s="9"/>
      <c r="BA1947" s="9"/>
      <c r="BB1947" s="9"/>
      <c r="BC1947" s="9"/>
      <c r="BD1947" s="9"/>
      <c r="BE1947" s="9"/>
      <c r="BF1947" s="9"/>
    </row>
    <row r="1948" spans="1:58" s="13" customFormat="1" x14ac:dyDescent="0.2">
      <c r="A1948" s="20"/>
      <c r="B1948" s="23"/>
      <c r="C1948" s="19"/>
      <c r="D1948" s="19"/>
      <c r="E1948" s="20"/>
      <c r="F1948" s="20"/>
      <c r="G1948" s="20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  <c r="AZ1948" s="9"/>
      <c r="BA1948" s="9"/>
      <c r="BB1948" s="9"/>
      <c r="BC1948" s="9"/>
      <c r="BD1948" s="9"/>
      <c r="BE1948" s="9"/>
      <c r="BF1948" s="9"/>
    </row>
    <row r="1949" spans="1:58" s="13" customFormat="1" x14ac:dyDescent="0.2">
      <c r="A1949" s="20"/>
      <c r="B1949" s="23"/>
      <c r="C1949" s="19"/>
      <c r="D1949" s="19"/>
      <c r="E1949" s="20"/>
      <c r="F1949" s="20"/>
      <c r="G1949" s="20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  <c r="AZ1949" s="9"/>
      <c r="BA1949" s="9"/>
      <c r="BB1949" s="9"/>
      <c r="BC1949" s="9"/>
      <c r="BD1949" s="9"/>
      <c r="BE1949" s="9"/>
      <c r="BF1949" s="9"/>
    </row>
    <row r="1950" spans="1:58" s="13" customFormat="1" x14ac:dyDescent="0.2">
      <c r="A1950" s="20"/>
      <c r="B1950" s="23"/>
      <c r="C1950" s="19"/>
      <c r="D1950" s="19"/>
      <c r="E1950" s="20"/>
      <c r="F1950" s="20"/>
      <c r="G1950" s="20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  <c r="AT1950" s="9"/>
      <c r="AU1950" s="9"/>
      <c r="AV1950" s="9"/>
      <c r="AW1950" s="9"/>
      <c r="AX1950" s="9"/>
      <c r="AY1950" s="9"/>
      <c r="AZ1950" s="9"/>
      <c r="BA1950" s="9"/>
      <c r="BB1950" s="9"/>
      <c r="BC1950" s="9"/>
      <c r="BD1950" s="9"/>
      <c r="BE1950" s="9"/>
      <c r="BF1950" s="9"/>
    </row>
    <row r="1951" spans="1:58" s="13" customFormat="1" x14ac:dyDescent="0.2">
      <c r="A1951" s="20"/>
      <c r="B1951" s="23"/>
      <c r="C1951" s="19"/>
      <c r="D1951" s="19"/>
      <c r="E1951" s="20"/>
      <c r="F1951" s="20"/>
      <c r="G1951" s="20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  <c r="AZ1951" s="9"/>
      <c r="BA1951" s="9"/>
      <c r="BB1951" s="9"/>
      <c r="BC1951" s="9"/>
      <c r="BD1951" s="9"/>
      <c r="BE1951" s="9"/>
      <c r="BF1951" s="9"/>
    </row>
    <row r="1952" spans="1:58" s="13" customFormat="1" x14ac:dyDescent="0.2">
      <c r="A1952" s="20"/>
      <c r="B1952" s="23"/>
      <c r="C1952" s="19"/>
      <c r="D1952" s="19"/>
      <c r="E1952" s="20"/>
      <c r="F1952" s="20"/>
      <c r="G1952" s="20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  <c r="AT1952" s="9"/>
      <c r="AU1952" s="9"/>
      <c r="AV1952" s="9"/>
      <c r="AW1952" s="9"/>
      <c r="AX1952" s="9"/>
      <c r="AY1952" s="9"/>
      <c r="AZ1952" s="9"/>
      <c r="BA1952" s="9"/>
      <c r="BB1952" s="9"/>
      <c r="BC1952" s="9"/>
      <c r="BD1952" s="9"/>
      <c r="BE1952" s="9"/>
      <c r="BF1952" s="9"/>
    </row>
    <row r="1953" spans="1:58" s="13" customFormat="1" x14ac:dyDescent="0.2">
      <c r="A1953" s="20"/>
      <c r="B1953" s="23"/>
      <c r="C1953" s="19"/>
      <c r="D1953" s="19"/>
      <c r="E1953" s="20"/>
      <c r="F1953" s="20"/>
      <c r="G1953" s="20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  <c r="AZ1953" s="9"/>
      <c r="BA1953" s="9"/>
      <c r="BB1953" s="9"/>
      <c r="BC1953" s="9"/>
      <c r="BD1953" s="9"/>
      <c r="BE1953" s="9"/>
      <c r="BF1953" s="9"/>
    </row>
    <row r="1954" spans="1:58" s="13" customFormat="1" x14ac:dyDescent="0.2">
      <c r="A1954" s="20"/>
      <c r="B1954" s="23"/>
      <c r="C1954" s="19"/>
      <c r="D1954" s="19"/>
      <c r="E1954" s="20"/>
      <c r="F1954" s="20"/>
      <c r="G1954" s="20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  <c r="BE1954" s="9"/>
      <c r="BF1954" s="9"/>
    </row>
    <row r="1955" spans="1:58" s="13" customFormat="1" x14ac:dyDescent="0.2">
      <c r="A1955" s="20"/>
      <c r="B1955" s="23"/>
      <c r="C1955" s="19"/>
      <c r="D1955" s="19"/>
      <c r="E1955" s="20"/>
      <c r="F1955" s="20"/>
      <c r="G1955" s="20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  <c r="AT1955" s="9"/>
      <c r="AU1955" s="9"/>
      <c r="AV1955" s="9"/>
      <c r="AW1955" s="9"/>
      <c r="AX1955" s="9"/>
      <c r="AY1955" s="9"/>
      <c r="AZ1955" s="9"/>
      <c r="BA1955" s="9"/>
      <c r="BB1955" s="9"/>
      <c r="BC1955" s="9"/>
      <c r="BD1955" s="9"/>
      <c r="BE1955" s="9"/>
      <c r="BF1955" s="9"/>
    </row>
    <row r="1956" spans="1:58" s="13" customFormat="1" x14ac:dyDescent="0.2">
      <c r="A1956" s="20"/>
      <c r="B1956" s="23"/>
      <c r="C1956" s="19"/>
      <c r="D1956" s="19"/>
      <c r="E1956" s="20"/>
      <c r="F1956" s="20"/>
      <c r="G1956" s="20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  <c r="AT1956" s="9"/>
      <c r="AU1956" s="9"/>
      <c r="AV1956" s="9"/>
      <c r="AW1956" s="9"/>
      <c r="AX1956" s="9"/>
      <c r="AY1956" s="9"/>
      <c r="AZ1956" s="9"/>
      <c r="BA1956" s="9"/>
      <c r="BB1956" s="9"/>
      <c r="BC1956" s="9"/>
      <c r="BD1956" s="9"/>
      <c r="BE1956" s="9"/>
      <c r="BF1956" s="9"/>
    </row>
    <row r="1957" spans="1:58" s="13" customFormat="1" x14ac:dyDescent="0.2">
      <c r="A1957" s="20"/>
      <c r="B1957" s="23"/>
      <c r="C1957" s="19"/>
      <c r="D1957" s="19"/>
      <c r="E1957" s="20"/>
      <c r="F1957" s="20"/>
      <c r="G1957" s="20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  <c r="AT1957" s="9"/>
      <c r="AU1957" s="9"/>
      <c r="AV1957" s="9"/>
      <c r="AW1957" s="9"/>
      <c r="AX1957" s="9"/>
      <c r="AY1957" s="9"/>
      <c r="AZ1957" s="9"/>
      <c r="BA1957" s="9"/>
      <c r="BB1957" s="9"/>
      <c r="BC1957" s="9"/>
      <c r="BD1957" s="9"/>
      <c r="BE1957" s="9"/>
      <c r="BF1957" s="9"/>
    </row>
    <row r="1958" spans="1:58" s="13" customFormat="1" x14ac:dyDescent="0.2">
      <c r="A1958" s="20"/>
      <c r="B1958" s="23"/>
      <c r="C1958" s="19"/>
      <c r="D1958" s="19"/>
      <c r="E1958" s="20"/>
      <c r="F1958" s="20"/>
      <c r="G1958" s="20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  <c r="AT1958" s="9"/>
      <c r="AU1958" s="9"/>
      <c r="AV1958" s="9"/>
      <c r="AW1958" s="9"/>
      <c r="AX1958" s="9"/>
      <c r="AY1958" s="9"/>
      <c r="AZ1958" s="9"/>
      <c r="BA1958" s="9"/>
      <c r="BB1958" s="9"/>
      <c r="BC1958" s="9"/>
      <c r="BD1958" s="9"/>
      <c r="BE1958" s="9"/>
      <c r="BF1958" s="9"/>
    </row>
    <row r="1959" spans="1:58" s="13" customFormat="1" x14ac:dyDescent="0.2">
      <c r="A1959" s="20"/>
      <c r="B1959" s="23"/>
      <c r="C1959" s="19"/>
      <c r="D1959" s="19"/>
      <c r="E1959" s="20"/>
      <c r="F1959" s="20"/>
      <c r="G1959" s="20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  <c r="BE1959" s="9"/>
      <c r="BF1959" s="9"/>
    </row>
    <row r="1960" spans="1:58" s="13" customFormat="1" x14ac:dyDescent="0.2">
      <c r="A1960" s="20"/>
      <c r="B1960" s="23"/>
      <c r="C1960" s="19"/>
      <c r="D1960" s="19"/>
      <c r="E1960" s="20"/>
      <c r="F1960" s="20"/>
      <c r="G1960" s="20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  <c r="AT1960" s="9"/>
      <c r="AU1960" s="9"/>
      <c r="AV1960" s="9"/>
      <c r="AW1960" s="9"/>
      <c r="AX1960" s="9"/>
      <c r="AY1960" s="9"/>
      <c r="AZ1960" s="9"/>
      <c r="BA1960" s="9"/>
      <c r="BB1960" s="9"/>
      <c r="BC1960" s="9"/>
      <c r="BD1960" s="9"/>
      <c r="BE1960" s="9"/>
      <c r="BF1960" s="9"/>
    </row>
    <row r="1961" spans="1:58" s="13" customFormat="1" x14ac:dyDescent="0.2">
      <c r="A1961" s="20"/>
      <c r="B1961" s="23"/>
      <c r="C1961" s="19"/>
      <c r="D1961" s="19"/>
      <c r="E1961" s="20"/>
      <c r="F1961" s="20"/>
      <c r="G1961" s="20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  <c r="AZ1961" s="9"/>
      <c r="BA1961" s="9"/>
      <c r="BB1961" s="9"/>
      <c r="BC1961" s="9"/>
      <c r="BD1961" s="9"/>
      <c r="BE1961" s="9"/>
      <c r="BF1961" s="9"/>
    </row>
    <row r="1962" spans="1:58" s="13" customFormat="1" x14ac:dyDescent="0.2">
      <c r="A1962" s="20"/>
      <c r="B1962" s="23"/>
      <c r="C1962" s="19"/>
      <c r="D1962" s="19"/>
      <c r="E1962" s="20"/>
      <c r="F1962" s="20"/>
      <c r="G1962" s="20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  <c r="AZ1962" s="9"/>
      <c r="BA1962" s="9"/>
      <c r="BB1962" s="9"/>
      <c r="BC1962" s="9"/>
      <c r="BD1962" s="9"/>
      <c r="BE1962" s="9"/>
      <c r="BF1962" s="9"/>
    </row>
    <row r="1963" spans="1:58" s="13" customFormat="1" x14ac:dyDescent="0.2">
      <c r="A1963" s="20"/>
      <c r="B1963" s="23"/>
      <c r="C1963" s="19"/>
      <c r="D1963" s="19"/>
      <c r="E1963" s="20"/>
      <c r="F1963" s="20"/>
      <c r="G1963" s="20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  <c r="AZ1963" s="9"/>
      <c r="BA1963" s="9"/>
      <c r="BB1963" s="9"/>
      <c r="BC1963" s="9"/>
      <c r="BD1963" s="9"/>
      <c r="BE1963" s="9"/>
      <c r="BF1963" s="9"/>
    </row>
    <row r="1964" spans="1:58" s="13" customFormat="1" x14ac:dyDescent="0.2">
      <c r="A1964" s="20"/>
      <c r="B1964" s="23"/>
      <c r="C1964" s="19"/>
      <c r="D1964" s="19"/>
      <c r="E1964" s="20"/>
      <c r="F1964" s="20"/>
      <c r="G1964" s="20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  <c r="AZ1964" s="9"/>
      <c r="BA1964" s="9"/>
      <c r="BB1964" s="9"/>
      <c r="BC1964" s="9"/>
      <c r="BD1964" s="9"/>
      <c r="BE1964" s="9"/>
      <c r="BF1964" s="9"/>
    </row>
    <row r="1965" spans="1:58" s="13" customFormat="1" x14ac:dyDescent="0.2">
      <c r="A1965" s="20"/>
      <c r="B1965" s="23"/>
      <c r="C1965" s="19"/>
      <c r="D1965" s="19"/>
      <c r="E1965" s="20"/>
      <c r="F1965" s="20"/>
      <c r="G1965" s="20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  <c r="AT1965" s="9"/>
      <c r="AU1965" s="9"/>
      <c r="AV1965" s="9"/>
      <c r="AW1965" s="9"/>
      <c r="AX1965" s="9"/>
      <c r="AY1965" s="9"/>
      <c r="AZ1965" s="9"/>
      <c r="BA1965" s="9"/>
      <c r="BB1965" s="9"/>
      <c r="BC1965" s="9"/>
      <c r="BD1965" s="9"/>
      <c r="BE1965" s="9"/>
      <c r="BF1965" s="9"/>
    </row>
    <row r="1966" spans="1:58" s="13" customFormat="1" x14ac:dyDescent="0.2">
      <c r="A1966" s="20"/>
      <c r="B1966" s="23"/>
      <c r="C1966" s="19"/>
      <c r="D1966" s="19"/>
      <c r="E1966" s="20"/>
      <c r="F1966" s="20"/>
      <c r="G1966" s="20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  <c r="AZ1966" s="9"/>
      <c r="BA1966" s="9"/>
      <c r="BB1966" s="9"/>
      <c r="BC1966" s="9"/>
      <c r="BD1966" s="9"/>
      <c r="BE1966" s="9"/>
      <c r="BF1966" s="9"/>
    </row>
    <row r="1967" spans="1:58" s="13" customFormat="1" x14ac:dyDescent="0.2">
      <c r="A1967" s="20"/>
      <c r="B1967" s="23"/>
      <c r="C1967" s="19"/>
      <c r="D1967" s="19"/>
      <c r="E1967" s="20"/>
      <c r="F1967" s="20"/>
      <c r="G1967" s="20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  <c r="AZ1967" s="9"/>
      <c r="BA1967" s="9"/>
      <c r="BB1967" s="9"/>
      <c r="BC1967" s="9"/>
      <c r="BD1967" s="9"/>
      <c r="BE1967" s="9"/>
      <c r="BF1967" s="9"/>
    </row>
    <row r="1968" spans="1:58" s="13" customFormat="1" x14ac:dyDescent="0.2">
      <c r="A1968" s="20"/>
      <c r="B1968" s="23"/>
      <c r="C1968" s="19"/>
      <c r="D1968" s="19"/>
      <c r="E1968" s="20"/>
      <c r="F1968" s="20"/>
      <c r="G1968" s="20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  <c r="AT1968" s="9"/>
      <c r="AU1968" s="9"/>
      <c r="AV1968" s="9"/>
      <c r="AW1968" s="9"/>
      <c r="AX1968" s="9"/>
      <c r="AY1968" s="9"/>
      <c r="AZ1968" s="9"/>
      <c r="BA1968" s="9"/>
      <c r="BB1968" s="9"/>
      <c r="BC1968" s="9"/>
      <c r="BD1968" s="9"/>
      <c r="BE1968" s="9"/>
      <c r="BF1968" s="9"/>
    </row>
    <row r="1969" spans="1:58" s="13" customFormat="1" x14ac:dyDescent="0.2">
      <c r="A1969" s="20"/>
      <c r="B1969" s="23"/>
      <c r="C1969" s="19"/>
      <c r="D1969" s="19"/>
      <c r="E1969" s="20"/>
      <c r="F1969" s="20"/>
      <c r="G1969" s="20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  <c r="AT1969" s="9"/>
      <c r="AU1969" s="9"/>
      <c r="AV1969" s="9"/>
      <c r="AW1969" s="9"/>
      <c r="AX1969" s="9"/>
      <c r="AY1969" s="9"/>
      <c r="AZ1969" s="9"/>
      <c r="BA1969" s="9"/>
      <c r="BB1969" s="9"/>
      <c r="BC1969" s="9"/>
      <c r="BD1969" s="9"/>
      <c r="BE1969" s="9"/>
      <c r="BF1969" s="9"/>
    </row>
    <row r="1970" spans="1:58" s="13" customFormat="1" x14ac:dyDescent="0.2">
      <c r="A1970" s="20"/>
      <c r="B1970" s="23"/>
      <c r="C1970" s="19"/>
      <c r="D1970" s="19"/>
      <c r="E1970" s="20"/>
      <c r="F1970" s="20"/>
      <c r="G1970" s="20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  <c r="AT1970" s="9"/>
      <c r="AU1970" s="9"/>
      <c r="AV1970" s="9"/>
      <c r="AW1970" s="9"/>
      <c r="AX1970" s="9"/>
      <c r="AY1970" s="9"/>
      <c r="AZ1970" s="9"/>
      <c r="BA1970" s="9"/>
      <c r="BB1970" s="9"/>
      <c r="BC1970" s="9"/>
      <c r="BD1970" s="9"/>
      <c r="BE1970" s="9"/>
      <c r="BF1970" s="9"/>
    </row>
    <row r="1971" spans="1:58" s="13" customFormat="1" x14ac:dyDescent="0.2">
      <c r="A1971" s="20"/>
      <c r="B1971" s="23"/>
      <c r="C1971" s="19"/>
      <c r="D1971" s="19"/>
      <c r="E1971" s="20"/>
      <c r="F1971" s="20"/>
      <c r="G1971" s="20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  <c r="AU1971" s="9"/>
      <c r="AV1971" s="9"/>
      <c r="AW1971" s="9"/>
      <c r="AX1971" s="9"/>
      <c r="AY1971" s="9"/>
      <c r="AZ1971" s="9"/>
      <c r="BA1971" s="9"/>
      <c r="BB1971" s="9"/>
      <c r="BC1971" s="9"/>
      <c r="BD1971" s="9"/>
      <c r="BE1971" s="9"/>
      <c r="BF1971" s="9"/>
    </row>
    <row r="1972" spans="1:58" s="13" customFormat="1" x14ac:dyDescent="0.2">
      <c r="A1972" s="20"/>
      <c r="B1972" s="23"/>
      <c r="C1972" s="19"/>
      <c r="D1972" s="19"/>
      <c r="E1972" s="20"/>
      <c r="F1972" s="20"/>
      <c r="G1972" s="20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  <c r="AT1972" s="9"/>
      <c r="AU1972" s="9"/>
      <c r="AV1972" s="9"/>
      <c r="AW1972" s="9"/>
      <c r="AX1972" s="9"/>
      <c r="AY1972" s="9"/>
      <c r="AZ1972" s="9"/>
      <c r="BA1972" s="9"/>
      <c r="BB1972" s="9"/>
      <c r="BC1972" s="9"/>
      <c r="BD1972" s="9"/>
      <c r="BE1972" s="9"/>
      <c r="BF1972" s="9"/>
    </row>
    <row r="1973" spans="1:58" s="13" customFormat="1" x14ac:dyDescent="0.2">
      <c r="A1973" s="20"/>
      <c r="B1973" s="23"/>
      <c r="C1973" s="19"/>
      <c r="D1973" s="19"/>
      <c r="E1973" s="20"/>
      <c r="F1973" s="20"/>
      <c r="G1973" s="20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  <c r="AT1973" s="9"/>
      <c r="AU1973" s="9"/>
      <c r="AV1973" s="9"/>
      <c r="AW1973" s="9"/>
      <c r="AX1973" s="9"/>
      <c r="AY1973" s="9"/>
      <c r="AZ1973" s="9"/>
      <c r="BA1973" s="9"/>
      <c r="BB1973" s="9"/>
      <c r="BC1973" s="9"/>
      <c r="BD1973" s="9"/>
      <c r="BE1973" s="9"/>
      <c r="BF1973" s="9"/>
    </row>
    <row r="1974" spans="1:58" s="13" customFormat="1" x14ac:dyDescent="0.2">
      <c r="A1974" s="20"/>
      <c r="B1974" s="23"/>
      <c r="C1974" s="19"/>
      <c r="D1974" s="19"/>
      <c r="E1974" s="20"/>
      <c r="F1974" s="20"/>
      <c r="G1974" s="20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  <c r="AT1974" s="9"/>
      <c r="AU1974" s="9"/>
      <c r="AV1974" s="9"/>
      <c r="AW1974" s="9"/>
      <c r="AX1974" s="9"/>
      <c r="AY1974" s="9"/>
      <c r="AZ1974" s="9"/>
      <c r="BA1974" s="9"/>
      <c r="BB1974" s="9"/>
      <c r="BC1974" s="9"/>
      <c r="BD1974" s="9"/>
      <c r="BE1974" s="9"/>
      <c r="BF1974" s="9"/>
    </row>
    <row r="1975" spans="1:58" s="13" customFormat="1" x14ac:dyDescent="0.2">
      <c r="A1975" s="20"/>
      <c r="B1975" s="23"/>
      <c r="C1975" s="19"/>
      <c r="D1975" s="19"/>
      <c r="E1975" s="20"/>
      <c r="F1975" s="20"/>
      <c r="G1975" s="20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  <c r="AT1975" s="9"/>
      <c r="AU1975" s="9"/>
      <c r="AV1975" s="9"/>
      <c r="AW1975" s="9"/>
      <c r="AX1975" s="9"/>
      <c r="AY1975" s="9"/>
      <c r="AZ1975" s="9"/>
      <c r="BA1975" s="9"/>
      <c r="BB1975" s="9"/>
      <c r="BC1975" s="9"/>
      <c r="BD1975" s="9"/>
      <c r="BE1975" s="9"/>
      <c r="BF1975" s="9"/>
    </row>
    <row r="1976" spans="1:58" s="13" customFormat="1" x14ac:dyDescent="0.2">
      <c r="A1976" s="20"/>
      <c r="B1976" s="23"/>
      <c r="C1976" s="19"/>
      <c r="D1976" s="19"/>
      <c r="E1976" s="20"/>
      <c r="F1976" s="20"/>
      <c r="G1976" s="20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  <c r="AT1976" s="9"/>
      <c r="AU1976" s="9"/>
      <c r="AV1976" s="9"/>
      <c r="AW1976" s="9"/>
      <c r="AX1976" s="9"/>
      <c r="AY1976" s="9"/>
      <c r="AZ1976" s="9"/>
      <c r="BA1976" s="9"/>
      <c r="BB1976" s="9"/>
      <c r="BC1976" s="9"/>
      <c r="BD1976" s="9"/>
      <c r="BE1976" s="9"/>
      <c r="BF1976" s="9"/>
    </row>
    <row r="1977" spans="1:58" s="13" customFormat="1" x14ac:dyDescent="0.2">
      <c r="A1977" s="20"/>
      <c r="B1977" s="23"/>
      <c r="C1977" s="19"/>
      <c r="D1977" s="19"/>
      <c r="E1977" s="20"/>
      <c r="F1977" s="20"/>
      <c r="G1977" s="20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  <c r="AT1977" s="9"/>
      <c r="AU1977" s="9"/>
      <c r="AV1977" s="9"/>
      <c r="AW1977" s="9"/>
      <c r="AX1977" s="9"/>
      <c r="AY1977" s="9"/>
      <c r="AZ1977" s="9"/>
      <c r="BA1977" s="9"/>
      <c r="BB1977" s="9"/>
      <c r="BC1977" s="9"/>
      <c r="BD1977" s="9"/>
      <c r="BE1977" s="9"/>
      <c r="BF1977" s="9"/>
    </row>
    <row r="1978" spans="1:58" s="13" customFormat="1" x14ac:dyDescent="0.2">
      <c r="A1978" s="20"/>
      <c r="B1978" s="23"/>
      <c r="C1978" s="19"/>
      <c r="D1978" s="19"/>
      <c r="E1978" s="20"/>
      <c r="F1978" s="20"/>
      <c r="G1978" s="20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  <c r="AZ1978" s="9"/>
      <c r="BA1978" s="9"/>
      <c r="BB1978" s="9"/>
      <c r="BC1978" s="9"/>
      <c r="BD1978" s="9"/>
      <c r="BE1978" s="9"/>
      <c r="BF1978" s="9"/>
    </row>
    <row r="1979" spans="1:58" s="13" customFormat="1" x14ac:dyDescent="0.2">
      <c r="A1979" s="20"/>
      <c r="B1979" s="23"/>
      <c r="C1979" s="19"/>
      <c r="D1979" s="19"/>
      <c r="E1979" s="20"/>
      <c r="F1979" s="20"/>
      <c r="G1979" s="20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  <c r="AZ1979" s="9"/>
      <c r="BA1979" s="9"/>
      <c r="BB1979" s="9"/>
      <c r="BC1979" s="9"/>
      <c r="BD1979" s="9"/>
      <c r="BE1979" s="9"/>
      <c r="BF1979" s="9"/>
    </row>
    <row r="1980" spans="1:58" s="13" customFormat="1" x14ac:dyDescent="0.2">
      <c r="A1980" s="20"/>
      <c r="B1980" s="23"/>
      <c r="C1980" s="19"/>
      <c r="D1980" s="19"/>
      <c r="E1980" s="20"/>
      <c r="F1980" s="20"/>
      <c r="G1980" s="20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  <c r="AZ1980" s="9"/>
      <c r="BA1980" s="9"/>
      <c r="BB1980" s="9"/>
      <c r="BC1980" s="9"/>
      <c r="BD1980" s="9"/>
      <c r="BE1980" s="9"/>
      <c r="BF1980" s="9"/>
    </row>
    <row r="1981" spans="1:58" s="13" customFormat="1" x14ac:dyDescent="0.2">
      <c r="A1981" s="20"/>
      <c r="B1981" s="23"/>
      <c r="C1981" s="19"/>
      <c r="D1981" s="19"/>
      <c r="E1981" s="20"/>
      <c r="F1981" s="20"/>
      <c r="G1981" s="20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  <c r="AZ1981" s="9"/>
      <c r="BA1981" s="9"/>
      <c r="BB1981" s="9"/>
      <c r="BC1981" s="9"/>
      <c r="BD1981" s="9"/>
      <c r="BE1981" s="9"/>
      <c r="BF1981" s="9"/>
    </row>
    <row r="1982" spans="1:58" s="13" customFormat="1" x14ac:dyDescent="0.2">
      <c r="A1982" s="20"/>
      <c r="B1982" s="23"/>
      <c r="C1982" s="19"/>
      <c r="D1982" s="19"/>
      <c r="E1982" s="20"/>
      <c r="F1982" s="20"/>
      <c r="G1982" s="20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</row>
    <row r="1983" spans="1:58" s="13" customFormat="1" x14ac:dyDescent="0.2">
      <c r="A1983" s="20"/>
      <c r="B1983" s="23"/>
      <c r="C1983" s="19"/>
      <c r="D1983" s="19"/>
      <c r="E1983" s="20"/>
      <c r="F1983" s="20"/>
      <c r="G1983" s="20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  <c r="BE1983" s="9"/>
      <c r="BF1983" s="9"/>
    </row>
    <row r="1984" spans="1:58" s="13" customFormat="1" x14ac:dyDescent="0.2">
      <c r="A1984" s="20"/>
      <c r="B1984" s="23"/>
      <c r="C1984" s="19"/>
      <c r="D1984" s="19"/>
      <c r="E1984" s="20"/>
      <c r="F1984" s="20"/>
      <c r="G1984" s="20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  <c r="BE1984" s="9"/>
      <c r="BF1984" s="9"/>
    </row>
    <row r="1985" spans="1:58" s="13" customFormat="1" x14ac:dyDescent="0.2">
      <c r="A1985" s="20"/>
      <c r="B1985" s="23"/>
      <c r="C1985" s="19"/>
      <c r="D1985" s="19"/>
      <c r="E1985" s="20"/>
      <c r="F1985" s="20"/>
      <c r="G1985" s="20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  <c r="AZ1985" s="9"/>
      <c r="BA1985" s="9"/>
      <c r="BB1985" s="9"/>
      <c r="BC1985" s="9"/>
      <c r="BD1985" s="9"/>
      <c r="BE1985" s="9"/>
      <c r="BF1985" s="9"/>
    </row>
    <row r="1986" spans="1:58" s="13" customFormat="1" x14ac:dyDescent="0.2">
      <c r="A1986" s="20"/>
      <c r="B1986" s="23"/>
      <c r="C1986" s="19"/>
      <c r="D1986" s="19"/>
      <c r="E1986" s="20"/>
      <c r="F1986" s="20"/>
      <c r="G1986" s="20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</row>
    <row r="1987" spans="1:58" s="13" customFormat="1" x14ac:dyDescent="0.2">
      <c r="A1987" s="20"/>
      <c r="B1987" s="23"/>
      <c r="C1987" s="19"/>
      <c r="D1987" s="19"/>
      <c r="E1987" s="20"/>
      <c r="F1987" s="20"/>
      <c r="G1987" s="20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  <c r="BE1987" s="9"/>
      <c r="BF1987" s="9"/>
    </row>
    <row r="1988" spans="1:58" s="13" customFormat="1" x14ac:dyDescent="0.2">
      <c r="A1988" s="20"/>
      <c r="B1988" s="23"/>
      <c r="C1988" s="19"/>
      <c r="D1988" s="19"/>
      <c r="E1988" s="20"/>
      <c r="F1988" s="20"/>
      <c r="G1988" s="20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</row>
    <row r="1989" spans="1:58" s="13" customFormat="1" x14ac:dyDescent="0.2">
      <c r="A1989" s="20"/>
      <c r="B1989" s="23"/>
      <c r="C1989" s="19"/>
      <c r="D1989" s="19"/>
      <c r="E1989" s="20"/>
      <c r="F1989" s="20"/>
      <c r="G1989" s="20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  <c r="AZ1989" s="9"/>
      <c r="BA1989" s="9"/>
      <c r="BB1989" s="9"/>
      <c r="BC1989" s="9"/>
      <c r="BD1989" s="9"/>
      <c r="BE1989" s="9"/>
      <c r="BF1989" s="9"/>
    </row>
    <row r="1990" spans="1:58" s="13" customFormat="1" x14ac:dyDescent="0.2">
      <c r="A1990" s="20"/>
      <c r="B1990" s="23"/>
      <c r="C1990" s="19"/>
      <c r="D1990" s="19"/>
      <c r="E1990" s="20"/>
      <c r="F1990" s="20"/>
      <c r="G1990" s="20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  <c r="AT1990" s="9"/>
      <c r="AU1990" s="9"/>
      <c r="AV1990" s="9"/>
      <c r="AW1990" s="9"/>
      <c r="AX1990" s="9"/>
      <c r="AY1990" s="9"/>
      <c r="AZ1990" s="9"/>
      <c r="BA1990" s="9"/>
      <c r="BB1990" s="9"/>
      <c r="BC1990" s="9"/>
      <c r="BD1990" s="9"/>
      <c r="BE1990" s="9"/>
      <c r="BF1990" s="9"/>
    </row>
    <row r="1991" spans="1:58" s="13" customFormat="1" x14ac:dyDescent="0.2">
      <c r="A1991" s="20"/>
      <c r="B1991" s="23"/>
      <c r="C1991" s="19"/>
      <c r="D1991" s="19"/>
      <c r="E1991" s="20"/>
      <c r="F1991" s="20"/>
      <c r="G1991" s="20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  <c r="AZ1991" s="9"/>
      <c r="BA1991" s="9"/>
      <c r="BB1991" s="9"/>
      <c r="BC1991" s="9"/>
      <c r="BD1991" s="9"/>
      <c r="BE1991" s="9"/>
      <c r="BF1991" s="9"/>
    </row>
    <row r="1992" spans="1:58" s="13" customFormat="1" x14ac:dyDescent="0.2">
      <c r="A1992" s="20"/>
      <c r="B1992" s="23"/>
      <c r="C1992" s="19"/>
      <c r="D1992" s="19"/>
      <c r="E1992" s="20"/>
      <c r="F1992" s="20"/>
      <c r="G1992" s="20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  <c r="AZ1992" s="9"/>
      <c r="BA1992" s="9"/>
      <c r="BB1992" s="9"/>
      <c r="BC1992" s="9"/>
      <c r="BD1992" s="9"/>
      <c r="BE1992" s="9"/>
      <c r="BF1992" s="9"/>
    </row>
    <row r="1993" spans="1:58" s="13" customFormat="1" x14ac:dyDescent="0.2">
      <c r="A1993" s="20"/>
      <c r="B1993" s="23"/>
      <c r="C1993" s="19"/>
      <c r="D1993" s="19"/>
      <c r="E1993" s="20"/>
      <c r="F1993" s="20"/>
      <c r="G1993" s="20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  <c r="AZ1993" s="9"/>
      <c r="BA1993" s="9"/>
      <c r="BB1993" s="9"/>
      <c r="BC1993" s="9"/>
      <c r="BD1993" s="9"/>
      <c r="BE1993" s="9"/>
      <c r="BF1993" s="9"/>
    </row>
    <row r="1994" spans="1:58" s="13" customFormat="1" x14ac:dyDescent="0.2">
      <c r="A1994" s="20"/>
      <c r="B1994" s="23"/>
      <c r="C1994" s="19"/>
      <c r="D1994" s="19"/>
      <c r="E1994" s="20"/>
      <c r="F1994" s="20"/>
      <c r="G1994" s="20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  <c r="AT1994" s="9"/>
      <c r="AU1994" s="9"/>
      <c r="AV1994" s="9"/>
      <c r="AW1994" s="9"/>
      <c r="AX1994" s="9"/>
      <c r="AY1994" s="9"/>
      <c r="AZ1994" s="9"/>
      <c r="BA1994" s="9"/>
      <c r="BB1994" s="9"/>
      <c r="BC1994" s="9"/>
      <c r="BD1994" s="9"/>
      <c r="BE1994" s="9"/>
      <c r="BF1994" s="9"/>
    </row>
    <row r="1995" spans="1:58" s="13" customFormat="1" x14ac:dyDescent="0.2">
      <c r="A1995" s="20"/>
      <c r="B1995" s="23"/>
      <c r="C1995" s="19"/>
      <c r="D1995" s="19"/>
      <c r="E1995" s="20"/>
      <c r="F1995" s="20"/>
      <c r="G1995" s="20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  <c r="AT1995" s="9"/>
      <c r="AU1995" s="9"/>
      <c r="AV1995" s="9"/>
      <c r="AW1995" s="9"/>
      <c r="AX1995" s="9"/>
      <c r="AY1995" s="9"/>
      <c r="AZ1995" s="9"/>
      <c r="BA1995" s="9"/>
      <c r="BB1995" s="9"/>
      <c r="BC1995" s="9"/>
      <c r="BD1995" s="9"/>
      <c r="BE1995" s="9"/>
      <c r="BF1995" s="9"/>
    </row>
    <row r="1996" spans="1:58" s="13" customFormat="1" x14ac:dyDescent="0.2">
      <c r="A1996" s="20"/>
      <c r="B1996" s="23"/>
      <c r="C1996" s="19"/>
      <c r="D1996" s="19"/>
      <c r="E1996" s="20"/>
      <c r="F1996" s="20"/>
      <c r="G1996" s="20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  <c r="AT1996" s="9"/>
      <c r="AU1996" s="9"/>
      <c r="AV1996" s="9"/>
      <c r="AW1996" s="9"/>
      <c r="AX1996" s="9"/>
      <c r="AY1996" s="9"/>
      <c r="AZ1996" s="9"/>
      <c r="BA1996" s="9"/>
      <c r="BB1996" s="9"/>
      <c r="BC1996" s="9"/>
      <c r="BD1996" s="9"/>
      <c r="BE1996" s="9"/>
      <c r="BF1996" s="9"/>
    </row>
    <row r="1997" spans="1:58" s="13" customFormat="1" x14ac:dyDescent="0.2">
      <c r="A1997" s="20"/>
      <c r="B1997" s="23"/>
      <c r="C1997" s="19"/>
      <c r="D1997" s="19"/>
      <c r="E1997" s="20"/>
      <c r="F1997" s="20"/>
      <c r="G1997" s="20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  <c r="AZ1997" s="9"/>
      <c r="BA1997" s="9"/>
      <c r="BB1997" s="9"/>
      <c r="BC1997" s="9"/>
      <c r="BD1997" s="9"/>
      <c r="BE1997" s="9"/>
      <c r="BF1997" s="9"/>
    </row>
    <row r="1998" spans="1:58" s="13" customFormat="1" x14ac:dyDescent="0.2">
      <c r="A1998" s="20"/>
      <c r="B1998" s="23"/>
      <c r="C1998" s="19"/>
      <c r="D1998" s="19"/>
      <c r="E1998" s="20"/>
      <c r="F1998" s="20"/>
      <c r="G1998" s="20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  <c r="AZ1998" s="9"/>
      <c r="BA1998" s="9"/>
      <c r="BB1998" s="9"/>
      <c r="BC1998" s="9"/>
      <c r="BD1998" s="9"/>
      <c r="BE1998" s="9"/>
      <c r="BF1998" s="9"/>
    </row>
    <row r="1999" spans="1:58" s="13" customFormat="1" x14ac:dyDescent="0.2">
      <c r="A1999" s="20"/>
      <c r="B1999" s="23"/>
      <c r="C1999" s="19"/>
      <c r="D1999" s="19"/>
      <c r="E1999" s="20"/>
      <c r="F1999" s="20"/>
      <c r="G1999" s="20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  <c r="AZ1999" s="9"/>
      <c r="BA1999" s="9"/>
      <c r="BB1999" s="9"/>
      <c r="BC1999" s="9"/>
      <c r="BD1999" s="9"/>
      <c r="BE1999" s="9"/>
      <c r="BF1999" s="9"/>
    </row>
    <row r="2000" spans="1:58" s="13" customFormat="1" x14ac:dyDescent="0.2">
      <c r="A2000" s="20"/>
      <c r="B2000" s="23"/>
      <c r="C2000" s="19"/>
      <c r="D2000" s="19"/>
      <c r="E2000" s="20"/>
      <c r="F2000" s="20"/>
      <c r="G2000" s="20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  <c r="AT2000" s="9"/>
      <c r="AU2000" s="9"/>
      <c r="AV2000" s="9"/>
      <c r="AW2000" s="9"/>
      <c r="AX2000" s="9"/>
      <c r="AY2000" s="9"/>
      <c r="AZ2000" s="9"/>
      <c r="BA2000" s="9"/>
      <c r="BB2000" s="9"/>
      <c r="BC2000" s="9"/>
      <c r="BD2000" s="9"/>
      <c r="BE2000" s="9"/>
      <c r="BF2000" s="9"/>
    </row>
    <row r="2001" spans="1:58" s="13" customFormat="1" x14ac:dyDescent="0.2">
      <c r="A2001" s="20"/>
      <c r="B2001" s="23"/>
      <c r="C2001" s="19"/>
      <c r="D2001" s="19"/>
      <c r="E2001" s="20"/>
      <c r="F2001" s="20"/>
      <c r="G2001" s="20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  <c r="AZ2001" s="9"/>
      <c r="BA2001" s="9"/>
      <c r="BB2001" s="9"/>
      <c r="BC2001" s="9"/>
      <c r="BD2001" s="9"/>
      <c r="BE2001" s="9"/>
      <c r="BF2001" s="9"/>
    </row>
    <row r="2002" spans="1:58" s="13" customFormat="1" x14ac:dyDescent="0.2">
      <c r="A2002" s="20"/>
      <c r="B2002" s="23"/>
      <c r="C2002" s="19"/>
      <c r="D2002" s="19"/>
      <c r="E2002" s="20"/>
      <c r="F2002" s="20"/>
      <c r="G2002" s="20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  <c r="AZ2002" s="9"/>
      <c r="BA2002" s="9"/>
      <c r="BB2002" s="9"/>
      <c r="BC2002" s="9"/>
      <c r="BD2002" s="9"/>
      <c r="BE2002" s="9"/>
      <c r="BF2002" s="9"/>
    </row>
    <row r="2003" spans="1:58" s="13" customFormat="1" x14ac:dyDescent="0.2">
      <c r="A2003" s="20"/>
      <c r="B2003" s="23"/>
      <c r="C2003" s="19"/>
      <c r="D2003" s="19"/>
      <c r="E2003" s="20"/>
      <c r="F2003" s="20"/>
      <c r="G2003" s="20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  <c r="AZ2003" s="9"/>
      <c r="BA2003" s="9"/>
      <c r="BB2003" s="9"/>
      <c r="BC2003" s="9"/>
      <c r="BD2003" s="9"/>
      <c r="BE2003" s="9"/>
      <c r="BF2003" s="9"/>
    </row>
    <row r="2004" spans="1:58" s="13" customFormat="1" x14ac:dyDescent="0.2">
      <c r="A2004" s="20"/>
      <c r="B2004" s="23"/>
      <c r="C2004" s="19"/>
      <c r="D2004" s="19"/>
      <c r="E2004" s="20"/>
      <c r="F2004" s="20"/>
      <c r="G2004" s="20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  <c r="AT2004" s="9"/>
      <c r="AU2004" s="9"/>
      <c r="AV2004" s="9"/>
      <c r="AW2004" s="9"/>
      <c r="AX2004" s="9"/>
      <c r="AY2004" s="9"/>
      <c r="AZ2004" s="9"/>
      <c r="BA2004" s="9"/>
      <c r="BB2004" s="9"/>
      <c r="BC2004" s="9"/>
      <c r="BD2004" s="9"/>
      <c r="BE2004" s="9"/>
      <c r="BF2004" s="9"/>
    </row>
    <row r="2005" spans="1:58" s="13" customFormat="1" x14ac:dyDescent="0.2">
      <c r="A2005" s="20"/>
      <c r="B2005" s="23"/>
      <c r="C2005" s="19"/>
      <c r="D2005" s="19"/>
      <c r="E2005" s="20"/>
      <c r="F2005" s="20"/>
      <c r="G2005" s="20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  <c r="AT2005" s="9"/>
      <c r="AU2005" s="9"/>
      <c r="AV2005" s="9"/>
      <c r="AW2005" s="9"/>
      <c r="AX2005" s="9"/>
      <c r="AY2005" s="9"/>
      <c r="AZ2005" s="9"/>
      <c r="BA2005" s="9"/>
      <c r="BB2005" s="9"/>
      <c r="BC2005" s="9"/>
      <c r="BD2005" s="9"/>
      <c r="BE2005" s="9"/>
      <c r="BF2005" s="9"/>
    </row>
    <row r="2006" spans="1:58" s="13" customFormat="1" x14ac:dyDescent="0.2">
      <c r="A2006" s="20"/>
      <c r="B2006" s="23"/>
      <c r="C2006" s="19"/>
      <c r="D2006" s="19"/>
      <c r="E2006" s="20"/>
      <c r="F2006" s="20"/>
      <c r="G2006" s="20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  <c r="AZ2006" s="9"/>
      <c r="BA2006" s="9"/>
      <c r="BB2006" s="9"/>
      <c r="BC2006" s="9"/>
      <c r="BD2006" s="9"/>
      <c r="BE2006" s="9"/>
      <c r="BF2006" s="9"/>
    </row>
    <row r="2007" spans="1:58" s="13" customFormat="1" x14ac:dyDescent="0.2">
      <c r="A2007" s="20"/>
      <c r="B2007" s="23"/>
      <c r="C2007" s="19"/>
      <c r="D2007" s="19"/>
      <c r="E2007" s="20"/>
      <c r="F2007" s="20"/>
      <c r="G2007" s="20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  <c r="AZ2007" s="9"/>
      <c r="BA2007" s="9"/>
      <c r="BB2007" s="9"/>
      <c r="BC2007" s="9"/>
      <c r="BD2007" s="9"/>
      <c r="BE2007" s="9"/>
      <c r="BF2007" s="9"/>
    </row>
    <row r="2008" spans="1:58" s="13" customFormat="1" x14ac:dyDescent="0.2">
      <c r="A2008" s="20"/>
      <c r="B2008" s="23"/>
      <c r="C2008" s="19"/>
      <c r="D2008" s="19"/>
      <c r="E2008" s="20"/>
      <c r="F2008" s="20"/>
      <c r="G2008" s="20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  <c r="AZ2008" s="9"/>
      <c r="BA2008" s="9"/>
      <c r="BB2008" s="9"/>
      <c r="BC2008" s="9"/>
      <c r="BD2008" s="9"/>
      <c r="BE2008" s="9"/>
      <c r="BF2008" s="9"/>
    </row>
    <row r="2009" spans="1:58" s="13" customFormat="1" x14ac:dyDescent="0.2">
      <c r="A2009" s="20"/>
      <c r="B2009" s="23"/>
      <c r="C2009" s="19"/>
      <c r="D2009" s="19"/>
      <c r="E2009" s="20"/>
      <c r="F2009" s="20"/>
      <c r="G2009" s="20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  <c r="AT2009" s="9"/>
      <c r="AU2009" s="9"/>
      <c r="AV2009" s="9"/>
      <c r="AW2009" s="9"/>
      <c r="AX2009" s="9"/>
      <c r="AY2009" s="9"/>
      <c r="AZ2009" s="9"/>
      <c r="BA2009" s="9"/>
      <c r="BB2009" s="9"/>
      <c r="BC2009" s="9"/>
      <c r="BD2009" s="9"/>
      <c r="BE2009" s="9"/>
      <c r="BF2009" s="9"/>
    </row>
    <row r="2010" spans="1:58" s="13" customFormat="1" x14ac:dyDescent="0.2">
      <c r="A2010" s="20"/>
      <c r="B2010" s="23"/>
      <c r="C2010" s="19"/>
      <c r="D2010" s="19"/>
      <c r="E2010" s="20"/>
      <c r="F2010" s="20"/>
      <c r="G2010" s="20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  <c r="AT2010" s="9"/>
      <c r="AU2010" s="9"/>
      <c r="AV2010" s="9"/>
      <c r="AW2010" s="9"/>
      <c r="AX2010" s="9"/>
      <c r="AY2010" s="9"/>
      <c r="AZ2010" s="9"/>
      <c r="BA2010" s="9"/>
      <c r="BB2010" s="9"/>
      <c r="BC2010" s="9"/>
      <c r="BD2010" s="9"/>
      <c r="BE2010" s="9"/>
      <c r="BF2010" s="9"/>
    </row>
    <row r="2011" spans="1:58" s="13" customFormat="1" x14ac:dyDescent="0.2">
      <c r="A2011" s="20"/>
      <c r="B2011" s="23"/>
      <c r="C2011" s="19"/>
      <c r="D2011" s="19"/>
      <c r="E2011" s="20"/>
      <c r="F2011" s="20"/>
      <c r="G2011" s="20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  <c r="AT2011" s="9"/>
      <c r="AU2011" s="9"/>
      <c r="AV2011" s="9"/>
      <c r="AW2011" s="9"/>
      <c r="AX2011" s="9"/>
      <c r="AY2011" s="9"/>
      <c r="AZ2011" s="9"/>
      <c r="BA2011" s="9"/>
      <c r="BB2011" s="9"/>
      <c r="BC2011" s="9"/>
      <c r="BD2011" s="9"/>
      <c r="BE2011" s="9"/>
      <c r="BF2011" s="9"/>
    </row>
    <row r="2012" spans="1:58" s="13" customFormat="1" x14ac:dyDescent="0.2">
      <c r="A2012" s="20"/>
      <c r="B2012" s="23"/>
      <c r="C2012" s="19"/>
      <c r="D2012" s="19"/>
      <c r="E2012" s="20"/>
      <c r="F2012" s="20"/>
      <c r="G2012" s="20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  <c r="AZ2012" s="9"/>
      <c r="BA2012" s="9"/>
      <c r="BB2012" s="9"/>
      <c r="BC2012" s="9"/>
      <c r="BD2012" s="9"/>
      <c r="BE2012" s="9"/>
      <c r="BF2012" s="9"/>
    </row>
    <row r="2013" spans="1:58" s="13" customFormat="1" x14ac:dyDescent="0.2">
      <c r="A2013" s="20"/>
      <c r="B2013" s="23"/>
      <c r="C2013" s="19"/>
      <c r="D2013" s="19"/>
      <c r="E2013" s="20"/>
      <c r="F2013" s="20"/>
      <c r="G2013" s="20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  <c r="AZ2013" s="9"/>
      <c r="BA2013" s="9"/>
      <c r="BB2013" s="9"/>
      <c r="BC2013" s="9"/>
      <c r="BD2013" s="9"/>
      <c r="BE2013" s="9"/>
      <c r="BF2013" s="9"/>
    </row>
    <row r="2014" spans="1:58" s="13" customFormat="1" x14ac:dyDescent="0.2">
      <c r="A2014" s="20"/>
      <c r="B2014" s="23"/>
      <c r="C2014" s="19"/>
      <c r="D2014" s="19"/>
      <c r="E2014" s="20"/>
      <c r="F2014" s="20"/>
      <c r="G2014" s="20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  <c r="AZ2014" s="9"/>
      <c r="BA2014" s="9"/>
      <c r="BB2014" s="9"/>
      <c r="BC2014" s="9"/>
      <c r="BD2014" s="9"/>
      <c r="BE2014" s="9"/>
      <c r="BF2014" s="9"/>
    </row>
    <row r="2015" spans="1:58" s="13" customFormat="1" x14ac:dyDescent="0.2">
      <c r="A2015" s="20"/>
      <c r="B2015" s="23"/>
      <c r="C2015" s="19"/>
      <c r="D2015" s="19"/>
      <c r="E2015" s="20"/>
      <c r="F2015" s="20"/>
      <c r="G2015" s="20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  <c r="BE2015" s="9"/>
      <c r="BF2015" s="9"/>
    </row>
    <row r="2016" spans="1:58" s="13" customFormat="1" x14ac:dyDescent="0.2">
      <c r="A2016" s="20"/>
      <c r="B2016" s="23"/>
      <c r="C2016" s="19"/>
      <c r="D2016" s="19"/>
      <c r="E2016" s="20"/>
      <c r="F2016" s="20"/>
      <c r="G2016" s="20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  <c r="AZ2016" s="9"/>
      <c r="BA2016" s="9"/>
      <c r="BB2016" s="9"/>
      <c r="BC2016" s="9"/>
      <c r="BD2016" s="9"/>
      <c r="BE2016" s="9"/>
      <c r="BF2016" s="9"/>
    </row>
    <row r="2017" spans="1:58" s="13" customFormat="1" x14ac:dyDescent="0.2">
      <c r="A2017" s="20"/>
      <c r="B2017" s="23"/>
      <c r="C2017" s="19"/>
      <c r="D2017" s="19"/>
      <c r="E2017" s="20"/>
      <c r="F2017" s="20"/>
      <c r="G2017" s="20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  <c r="AZ2017" s="9"/>
      <c r="BA2017" s="9"/>
      <c r="BB2017" s="9"/>
      <c r="BC2017" s="9"/>
      <c r="BD2017" s="9"/>
      <c r="BE2017" s="9"/>
      <c r="BF2017" s="9"/>
    </row>
    <row r="2018" spans="1:58" s="13" customFormat="1" x14ac:dyDescent="0.2">
      <c r="A2018" s="20"/>
      <c r="B2018" s="23"/>
      <c r="C2018" s="19"/>
      <c r="D2018" s="19"/>
      <c r="E2018" s="20"/>
      <c r="F2018" s="20"/>
      <c r="G2018" s="20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  <c r="AZ2018" s="9"/>
      <c r="BA2018" s="9"/>
      <c r="BB2018" s="9"/>
      <c r="BC2018" s="9"/>
      <c r="BD2018" s="9"/>
      <c r="BE2018" s="9"/>
      <c r="BF2018" s="9"/>
    </row>
    <row r="2019" spans="1:58" s="13" customFormat="1" x14ac:dyDescent="0.2">
      <c r="A2019" s="20"/>
      <c r="B2019" s="23"/>
      <c r="C2019" s="19"/>
      <c r="D2019" s="19"/>
      <c r="E2019" s="20"/>
      <c r="F2019" s="20"/>
      <c r="G2019" s="20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  <c r="AZ2019" s="9"/>
      <c r="BA2019" s="9"/>
      <c r="BB2019" s="9"/>
      <c r="BC2019" s="9"/>
      <c r="BD2019" s="9"/>
      <c r="BE2019" s="9"/>
      <c r="BF2019" s="9"/>
    </row>
    <row r="2020" spans="1:58" s="13" customFormat="1" x14ac:dyDescent="0.2">
      <c r="A2020" s="20"/>
      <c r="B2020" s="23"/>
      <c r="C2020" s="19"/>
      <c r="D2020" s="19"/>
      <c r="E2020" s="20"/>
      <c r="F2020" s="20"/>
      <c r="G2020" s="20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  <c r="AT2020" s="9"/>
      <c r="AU2020" s="9"/>
      <c r="AV2020" s="9"/>
      <c r="AW2020" s="9"/>
      <c r="AX2020" s="9"/>
      <c r="AY2020" s="9"/>
      <c r="AZ2020" s="9"/>
      <c r="BA2020" s="9"/>
      <c r="BB2020" s="9"/>
      <c r="BC2020" s="9"/>
      <c r="BD2020" s="9"/>
      <c r="BE2020" s="9"/>
      <c r="BF2020" s="9"/>
    </row>
    <row r="2021" spans="1:58" s="13" customFormat="1" x14ac:dyDescent="0.2">
      <c r="A2021" s="20"/>
      <c r="B2021" s="23"/>
      <c r="C2021" s="19"/>
      <c r="D2021" s="19"/>
      <c r="E2021" s="20"/>
      <c r="F2021" s="20"/>
      <c r="G2021" s="20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  <c r="AZ2021" s="9"/>
      <c r="BA2021" s="9"/>
      <c r="BB2021" s="9"/>
      <c r="BC2021" s="9"/>
      <c r="BD2021" s="9"/>
      <c r="BE2021" s="9"/>
      <c r="BF2021" s="9"/>
    </row>
    <row r="2022" spans="1:58" s="13" customFormat="1" x14ac:dyDescent="0.2">
      <c r="A2022" s="20"/>
      <c r="B2022" s="23"/>
      <c r="C2022" s="19"/>
      <c r="D2022" s="19"/>
      <c r="E2022" s="20"/>
      <c r="F2022" s="20"/>
      <c r="G2022" s="20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  <c r="AZ2022" s="9"/>
      <c r="BA2022" s="9"/>
      <c r="BB2022" s="9"/>
      <c r="BC2022" s="9"/>
      <c r="BD2022" s="9"/>
      <c r="BE2022" s="9"/>
      <c r="BF2022" s="9"/>
    </row>
    <row r="2023" spans="1:58" s="13" customFormat="1" x14ac:dyDescent="0.2">
      <c r="A2023" s="20"/>
      <c r="B2023" s="23"/>
      <c r="C2023" s="19"/>
      <c r="D2023" s="19"/>
      <c r="E2023" s="20"/>
      <c r="F2023" s="20"/>
      <c r="G2023" s="20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  <c r="AZ2023" s="9"/>
      <c r="BA2023" s="9"/>
      <c r="BB2023" s="9"/>
      <c r="BC2023" s="9"/>
      <c r="BD2023" s="9"/>
      <c r="BE2023" s="9"/>
      <c r="BF2023" s="9"/>
    </row>
    <row r="2024" spans="1:58" s="13" customFormat="1" x14ac:dyDescent="0.2">
      <c r="A2024" s="20"/>
      <c r="B2024" s="23"/>
      <c r="C2024" s="19"/>
      <c r="D2024" s="19"/>
      <c r="E2024" s="20"/>
      <c r="F2024" s="20"/>
      <c r="G2024" s="20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  <c r="AZ2024" s="9"/>
      <c r="BA2024" s="9"/>
      <c r="BB2024" s="9"/>
      <c r="BC2024" s="9"/>
      <c r="BD2024" s="9"/>
      <c r="BE2024" s="9"/>
      <c r="BF2024" s="9"/>
    </row>
    <row r="2025" spans="1:58" s="13" customFormat="1" x14ac:dyDescent="0.2">
      <c r="A2025" s="20"/>
      <c r="B2025" s="23"/>
      <c r="C2025" s="19"/>
      <c r="D2025" s="19"/>
      <c r="E2025" s="20"/>
      <c r="F2025" s="20"/>
      <c r="G2025" s="20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  <c r="AT2025" s="9"/>
      <c r="AU2025" s="9"/>
      <c r="AV2025" s="9"/>
      <c r="AW2025" s="9"/>
      <c r="AX2025" s="9"/>
      <c r="AY2025" s="9"/>
      <c r="AZ2025" s="9"/>
      <c r="BA2025" s="9"/>
      <c r="BB2025" s="9"/>
      <c r="BC2025" s="9"/>
      <c r="BD2025" s="9"/>
      <c r="BE2025" s="9"/>
      <c r="BF2025" s="9"/>
    </row>
    <row r="2026" spans="1:58" s="13" customFormat="1" x14ac:dyDescent="0.2">
      <c r="A2026" s="20"/>
      <c r="B2026" s="23"/>
      <c r="C2026" s="19"/>
      <c r="D2026" s="19"/>
      <c r="E2026" s="20"/>
      <c r="F2026" s="20"/>
      <c r="G2026" s="20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  <c r="AZ2026" s="9"/>
      <c r="BA2026" s="9"/>
      <c r="BB2026" s="9"/>
      <c r="BC2026" s="9"/>
      <c r="BD2026" s="9"/>
      <c r="BE2026" s="9"/>
      <c r="BF2026" s="9"/>
    </row>
    <row r="2027" spans="1:58" s="13" customFormat="1" x14ac:dyDescent="0.2">
      <c r="A2027" s="20"/>
      <c r="B2027" s="23"/>
      <c r="C2027" s="19"/>
      <c r="D2027" s="19"/>
      <c r="E2027" s="20"/>
      <c r="F2027" s="20"/>
      <c r="G2027" s="20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  <c r="AZ2027" s="9"/>
      <c r="BA2027" s="9"/>
      <c r="BB2027" s="9"/>
      <c r="BC2027" s="9"/>
      <c r="BD2027" s="9"/>
      <c r="BE2027" s="9"/>
      <c r="BF2027" s="9"/>
    </row>
    <row r="2028" spans="1:58" s="13" customFormat="1" x14ac:dyDescent="0.2">
      <c r="A2028" s="20"/>
      <c r="B2028" s="23"/>
      <c r="C2028" s="19"/>
      <c r="D2028" s="19"/>
      <c r="E2028" s="20"/>
      <c r="F2028" s="20"/>
      <c r="G2028" s="20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  <c r="AZ2028" s="9"/>
      <c r="BA2028" s="9"/>
      <c r="BB2028" s="9"/>
      <c r="BC2028" s="9"/>
      <c r="BD2028" s="9"/>
      <c r="BE2028" s="9"/>
      <c r="BF2028" s="9"/>
    </row>
    <row r="2029" spans="1:58" s="13" customFormat="1" x14ac:dyDescent="0.2">
      <c r="A2029" s="20"/>
      <c r="B2029" s="23"/>
      <c r="C2029" s="19"/>
      <c r="D2029" s="19"/>
      <c r="E2029" s="20"/>
      <c r="F2029" s="20"/>
      <c r="G2029" s="20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  <c r="AZ2029" s="9"/>
      <c r="BA2029" s="9"/>
      <c r="BB2029" s="9"/>
      <c r="BC2029" s="9"/>
      <c r="BD2029" s="9"/>
      <c r="BE2029" s="9"/>
      <c r="BF2029" s="9"/>
    </row>
    <row r="2030" spans="1:58" s="13" customFormat="1" x14ac:dyDescent="0.2">
      <c r="A2030" s="20"/>
      <c r="B2030" s="23"/>
      <c r="C2030" s="19"/>
      <c r="D2030" s="19"/>
      <c r="E2030" s="20"/>
      <c r="F2030" s="20"/>
      <c r="G2030" s="20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  <c r="AU2030" s="9"/>
      <c r="AV2030" s="9"/>
      <c r="AW2030" s="9"/>
      <c r="AX2030" s="9"/>
      <c r="AY2030" s="9"/>
      <c r="AZ2030" s="9"/>
      <c r="BA2030" s="9"/>
      <c r="BB2030" s="9"/>
      <c r="BC2030" s="9"/>
      <c r="BD2030" s="9"/>
      <c r="BE2030" s="9"/>
      <c r="BF2030" s="9"/>
    </row>
    <row r="2031" spans="1:58" s="13" customFormat="1" x14ac:dyDescent="0.2">
      <c r="A2031" s="20"/>
      <c r="B2031" s="23"/>
      <c r="C2031" s="19"/>
      <c r="D2031" s="19"/>
      <c r="E2031" s="20"/>
      <c r="F2031" s="20"/>
      <c r="G2031" s="20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  <c r="AZ2031" s="9"/>
      <c r="BA2031" s="9"/>
      <c r="BB2031" s="9"/>
      <c r="BC2031" s="9"/>
      <c r="BD2031" s="9"/>
      <c r="BE2031" s="9"/>
      <c r="BF2031" s="9"/>
    </row>
    <row r="2032" spans="1:58" s="13" customFormat="1" x14ac:dyDescent="0.2">
      <c r="A2032" s="20"/>
      <c r="B2032" s="23"/>
      <c r="C2032" s="19"/>
      <c r="D2032" s="19"/>
      <c r="E2032" s="20"/>
      <c r="F2032" s="20"/>
      <c r="G2032" s="20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  <c r="AZ2032" s="9"/>
      <c r="BA2032" s="9"/>
      <c r="BB2032" s="9"/>
      <c r="BC2032" s="9"/>
      <c r="BD2032" s="9"/>
      <c r="BE2032" s="9"/>
      <c r="BF2032" s="9"/>
    </row>
    <row r="2033" spans="1:58" s="13" customFormat="1" x14ac:dyDescent="0.2">
      <c r="A2033" s="20"/>
      <c r="B2033" s="23"/>
      <c r="C2033" s="19"/>
      <c r="D2033" s="19"/>
      <c r="E2033" s="20"/>
      <c r="F2033" s="20"/>
      <c r="G2033" s="20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  <c r="AT2033" s="9"/>
      <c r="AU2033" s="9"/>
      <c r="AV2033" s="9"/>
      <c r="AW2033" s="9"/>
      <c r="AX2033" s="9"/>
      <c r="AY2033" s="9"/>
      <c r="AZ2033" s="9"/>
      <c r="BA2033" s="9"/>
      <c r="BB2033" s="9"/>
      <c r="BC2033" s="9"/>
      <c r="BD2033" s="9"/>
      <c r="BE2033" s="9"/>
      <c r="BF2033" s="9"/>
    </row>
    <row r="2034" spans="1:58" s="13" customFormat="1" x14ac:dyDescent="0.2">
      <c r="A2034" s="20"/>
      <c r="B2034" s="23"/>
      <c r="C2034" s="19"/>
      <c r="D2034" s="19"/>
      <c r="E2034" s="20"/>
      <c r="F2034" s="20"/>
      <c r="G2034" s="20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  <c r="AT2034" s="9"/>
      <c r="AU2034" s="9"/>
      <c r="AV2034" s="9"/>
      <c r="AW2034" s="9"/>
      <c r="AX2034" s="9"/>
      <c r="AY2034" s="9"/>
      <c r="AZ2034" s="9"/>
      <c r="BA2034" s="9"/>
      <c r="BB2034" s="9"/>
      <c r="BC2034" s="9"/>
      <c r="BD2034" s="9"/>
      <c r="BE2034" s="9"/>
      <c r="BF2034" s="9"/>
    </row>
    <row r="2035" spans="1:58" s="13" customFormat="1" x14ac:dyDescent="0.2">
      <c r="A2035" s="20"/>
      <c r="B2035" s="23"/>
      <c r="C2035" s="19"/>
      <c r="D2035" s="19"/>
      <c r="E2035" s="20"/>
      <c r="F2035" s="20"/>
      <c r="G2035" s="20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  <c r="AZ2035" s="9"/>
      <c r="BA2035" s="9"/>
      <c r="BB2035" s="9"/>
      <c r="BC2035" s="9"/>
      <c r="BD2035" s="9"/>
      <c r="BE2035" s="9"/>
      <c r="BF2035" s="9"/>
    </row>
    <row r="2036" spans="1:58" s="13" customFormat="1" x14ac:dyDescent="0.2">
      <c r="A2036" s="20"/>
      <c r="B2036" s="23"/>
      <c r="C2036" s="19"/>
      <c r="D2036" s="19"/>
      <c r="E2036" s="20"/>
      <c r="F2036" s="20"/>
      <c r="G2036" s="20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  <c r="AZ2036" s="9"/>
      <c r="BA2036" s="9"/>
      <c r="BB2036" s="9"/>
      <c r="BC2036" s="9"/>
      <c r="BD2036" s="9"/>
      <c r="BE2036" s="9"/>
      <c r="BF2036" s="9"/>
    </row>
    <row r="2037" spans="1:58" s="13" customFormat="1" x14ac:dyDescent="0.2">
      <c r="A2037" s="20"/>
      <c r="B2037" s="23"/>
      <c r="C2037" s="19"/>
      <c r="D2037" s="19"/>
      <c r="E2037" s="20"/>
      <c r="F2037" s="20"/>
      <c r="G2037" s="20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  <c r="AZ2037" s="9"/>
      <c r="BA2037" s="9"/>
      <c r="BB2037" s="9"/>
      <c r="BC2037" s="9"/>
      <c r="BD2037" s="9"/>
      <c r="BE2037" s="9"/>
      <c r="BF2037" s="9"/>
    </row>
    <row r="2038" spans="1:58" s="13" customFormat="1" x14ac:dyDescent="0.2">
      <c r="A2038" s="20"/>
      <c r="B2038" s="23"/>
      <c r="C2038" s="19"/>
      <c r="D2038" s="19"/>
      <c r="E2038" s="20"/>
      <c r="F2038" s="20"/>
      <c r="G2038" s="20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  <c r="AZ2038" s="9"/>
      <c r="BA2038" s="9"/>
      <c r="BB2038" s="9"/>
      <c r="BC2038" s="9"/>
      <c r="BD2038" s="9"/>
      <c r="BE2038" s="9"/>
      <c r="BF2038" s="9"/>
    </row>
    <row r="2039" spans="1:58" s="13" customFormat="1" x14ac:dyDescent="0.2">
      <c r="A2039" s="20"/>
      <c r="B2039" s="23"/>
      <c r="C2039" s="19"/>
      <c r="D2039" s="19"/>
      <c r="E2039" s="20"/>
      <c r="F2039" s="20"/>
      <c r="G2039" s="20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  <c r="AT2039" s="9"/>
      <c r="AU2039" s="9"/>
      <c r="AV2039" s="9"/>
      <c r="AW2039" s="9"/>
      <c r="AX2039" s="9"/>
      <c r="AY2039" s="9"/>
      <c r="AZ2039" s="9"/>
      <c r="BA2039" s="9"/>
      <c r="BB2039" s="9"/>
      <c r="BC2039" s="9"/>
      <c r="BD2039" s="9"/>
      <c r="BE2039" s="9"/>
      <c r="BF2039" s="9"/>
    </row>
    <row r="2040" spans="1:58" s="13" customFormat="1" x14ac:dyDescent="0.2">
      <c r="A2040" s="20"/>
      <c r="B2040" s="23"/>
      <c r="C2040" s="19"/>
      <c r="D2040" s="19"/>
      <c r="E2040" s="20"/>
      <c r="F2040" s="20"/>
      <c r="G2040" s="20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  <c r="AT2040" s="9"/>
      <c r="AU2040" s="9"/>
      <c r="AV2040" s="9"/>
      <c r="AW2040" s="9"/>
      <c r="AX2040" s="9"/>
      <c r="AY2040" s="9"/>
      <c r="AZ2040" s="9"/>
      <c r="BA2040" s="9"/>
      <c r="BB2040" s="9"/>
      <c r="BC2040" s="9"/>
      <c r="BD2040" s="9"/>
      <c r="BE2040" s="9"/>
      <c r="BF2040" s="9"/>
    </row>
    <row r="2041" spans="1:58" s="13" customFormat="1" x14ac:dyDescent="0.2">
      <c r="A2041" s="20"/>
      <c r="B2041" s="23"/>
      <c r="C2041" s="19"/>
      <c r="D2041" s="19"/>
      <c r="E2041" s="20"/>
      <c r="F2041" s="20"/>
      <c r="G2041" s="20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  <c r="AT2041" s="9"/>
      <c r="AU2041" s="9"/>
      <c r="AV2041" s="9"/>
      <c r="AW2041" s="9"/>
      <c r="AX2041" s="9"/>
      <c r="AY2041" s="9"/>
      <c r="AZ2041" s="9"/>
      <c r="BA2041" s="9"/>
      <c r="BB2041" s="9"/>
      <c r="BC2041" s="9"/>
      <c r="BD2041" s="9"/>
      <c r="BE2041" s="9"/>
      <c r="BF2041" s="9"/>
    </row>
    <row r="2042" spans="1:58" s="13" customFormat="1" x14ac:dyDescent="0.2">
      <c r="A2042" s="20"/>
      <c r="B2042" s="23"/>
      <c r="C2042" s="19"/>
      <c r="D2042" s="19"/>
      <c r="E2042" s="20"/>
      <c r="F2042" s="20"/>
      <c r="G2042" s="20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  <c r="AT2042" s="9"/>
      <c r="AU2042" s="9"/>
      <c r="AV2042" s="9"/>
      <c r="AW2042" s="9"/>
      <c r="AX2042" s="9"/>
      <c r="AY2042" s="9"/>
      <c r="AZ2042" s="9"/>
      <c r="BA2042" s="9"/>
      <c r="BB2042" s="9"/>
      <c r="BC2042" s="9"/>
      <c r="BD2042" s="9"/>
      <c r="BE2042" s="9"/>
      <c r="BF2042" s="9"/>
    </row>
    <row r="2043" spans="1:58" s="13" customFormat="1" x14ac:dyDescent="0.2">
      <c r="A2043" s="20"/>
      <c r="B2043" s="23"/>
      <c r="C2043" s="19"/>
      <c r="D2043" s="19"/>
      <c r="E2043" s="20"/>
      <c r="F2043" s="20"/>
      <c r="G2043" s="20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  <c r="AT2043" s="9"/>
      <c r="AU2043" s="9"/>
      <c r="AV2043" s="9"/>
      <c r="AW2043" s="9"/>
      <c r="AX2043" s="9"/>
      <c r="AY2043" s="9"/>
      <c r="AZ2043" s="9"/>
      <c r="BA2043" s="9"/>
      <c r="BB2043" s="9"/>
      <c r="BC2043" s="9"/>
      <c r="BD2043" s="9"/>
      <c r="BE2043" s="9"/>
      <c r="BF2043" s="9"/>
    </row>
    <row r="2044" spans="1:58" s="13" customFormat="1" x14ac:dyDescent="0.2">
      <c r="A2044" s="20"/>
      <c r="B2044" s="23"/>
      <c r="C2044" s="19"/>
      <c r="D2044" s="19"/>
      <c r="E2044" s="20"/>
      <c r="F2044" s="20"/>
      <c r="G2044" s="20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  <c r="AT2044" s="9"/>
      <c r="AU2044" s="9"/>
      <c r="AV2044" s="9"/>
      <c r="AW2044" s="9"/>
      <c r="AX2044" s="9"/>
      <c r="AY2044" s="9"/>
      <c r="AZ2044" s="9"/>
      <c r="BA2044" s="9"/>
      <c r="BB2044" s="9"/>
      <c r="BC2044" s="9"/>
      <c r="BD2044" s="9"/>
      <c r="BE2044" s="9"/>
      <c r="BF2044" s="9"/>
    </row>
    <row r="2045" spans="1:58" s="13" customFormat="1" x14ac:dyDescent="0.2">
      <c r="A2045" s="20"/>
      <c r="B2045" s="23"/>
      <c r="C2045" s="19"/>
      <c r="D2045" s="19"/>
      <c r="E2045" s="20"/>
      <c r="F2045" s="20"/>
      <c r="G2045" s="20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  <c r="AT2045" s="9"/>
      <c r="AU2045" s="9"/>
      <c r="AV2045" s="9"/>
      <c r="AW2045" s="9"/>
      <c r="AX2045" s="9"/>
      <c r="AY2045" s="9"/>
      <c r="AZ2045" s="9"/>
      <c r="BA2045" s="9"/>
      <c r="BB2045" s="9"/>
      <c r="BC2045" s="9"/>
      <c r="BD2045" s="9"/>
      <c r="BE2045" s="9"/>
      <c r="BF2045" s="9"/>
    </row>
    <row r="2046" spans="1:58" s="13" customFormat="1" x14ac:dyDescent="0.2">
      <c r="A2046" s="20"/>
      <c r="B2046" s="23"/>
      <c r="C2046" s="19"/>
      <c r="D2046" s="19"/>
      <c r="E2046" s="20"/>
      <c r="F2046" s="20"/>
      <c r="G2046" s="20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  <c r="AT2046" s="9"/>
      <c r="AU2046" s="9"/>
      <c r="AV2046" s="9"/>
      <c r="AW2046" s="9"/>
      <c r="AX2046" s="9"/>
      <c r="AY2046" s="9"/>
      <c r="AZ2046" s="9"/>
      <c r="BA2046" s="9"/>
      <c r="BB2046" s="9"/>
      <c r="BC2046" s="9"/>
      <c r="BD2046" s="9"/>
      <c r="BE2046" s="9"/>
      <c r="BF2046" s="9"/>
    </row>
    <row r="2047" spans="1:58" s="13" customFormat="1" x14ac:dyDescent="0.2">
      <c r="A2047" s="20"/>
      <c r="B2047" s="23"/>
      <c r="C2047" s="19"/>
      <c r="D2047" s="19"/>
      <c r="E2047" s="20"/>
      <c r="F2047" s="20"/>
      <c r="G2047" s="20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  <c r="AT2047" s="9"/>
      <c r="AU2047" s="9"/>
      <c r="AV2047" s="9"/>
      <c r="AW2047" s="9"/>
      <c r="AX2047" s="9"/>
      <c r="AY2047" s="9"/>
      <c r="AZ2047" s="9"/>
      <c r="BA2047" s="9"/>
      <c r="BB2047" s="9"/>
      <c r="BC2047" s="9"/>
      <c r="BD2047" s="9"/>
      <c r="BE2047" s="9"/>
      <c r="BF2047" s="9"/>
    </row>
    <row r="2048" spans="1:58" s="13" customFormat="1" x14ac:dyDescent="0.2">
      <c r="A2048" s="20"/>
      <c r="B2048" s="23"/>
      <c r="C2048" s="19"/>
      <c r="D2048" s="19"/>
      <c r="E2048" s="20"/>
      <c r="F2048" s="20"/>
      <c r="G2048" s="20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  <c r="AT2048" s="9"/>
      <c r="AU2048" s="9"/>
      <c r="AV2048" s="9"/>
      <c r="AW2048" s="9"/>
      <c r="AX2048" s="9"/>
      <c r="AY2048" s="9"/>
      <c r="AZ2048" s="9"/>
      <c r="BA2048" s="9"/>
      <c r="BB2048" s="9"/>
      <c r="BC2048" s="9"/>
      <c r="BD2048" s="9"/>
      <c r="BE2048" s="9"/>
      <c r="BF2048" s="9"/>
    </row>
    <row r="2049" spans="1:58" s="13" customFormat="1" x14ac:dyDescent="0.2">
      <c r="A2049" s="20"/>
      <c r="B2049" s="23"/>
      <c r="C2049" s="19"/>
      <c r="D2049" s="19"/>
      <c r="E2049" s="20"/>
      <c r="F2049" s="20"/>
      <c r="G2049" s="20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  <c r="AT2049" s="9"/>
      <c r="AU2049" s="9"/>
      <c r="AV2049" s="9"/>
      <c r="AW2049" s="9"/>
      <c r="AX2049" s="9"/>
      <c r="AY2049" s="9"/>
      <c r="AZ2049" s="9"/>
      <c r="BA2049" s="9"/>
      <c r="BB2049" s="9"/>
      <c r="BC2049" s="9"/>
      <c r="BD2049" s="9"/>
      <c r="BE2049" s="9"/>
      <c r="BF2049" s="9"/>
    </row>
    <row r="2050" spans="1:58" s="13" customFormat="1" x14ac:dyDescent="0.2">
      <c r="A2050" s="20"/>
      <c r="B2050" s="23"/>
      <c r="C2050" s="19"/>
      <c r="D2050" s="19"/>
      <c r="E2050" s="20"/>
      <c r="F2050" s="20"/>
      <c r="G2050" s="20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  <c r="BE2050" s="9"/>
      <c r="BF2050" s="9"/>
    </row>
    <row r="2051" spans="1:58" s="13" customFormat="1" x14ac:dyDescent="0.2">
      <c r="A2051" s="20"/>
      <c r="B2051" s="23"/>
      <c r="C2051" s="19"/>
      <c r="D2051" s="19"/>
      <c r="E2051" s="20"/>
      <c r="F2051" s="20"/>
      <c r="G2051" s="20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  <c r="BE2051" s="9"/>
      <c r="BF2051" s="9"/>
    </row>
    <row r="2052" spans="1:58" s="13" customFormat="1" x14ac:dyDescent="0.2">
      <c r="A2052" s="20"/>
      <c r="B2052" s="23"/>
      <c r="C2052" s="19"/>
      <c r="D2052" s="19"/>
      <c r="E2052" s="20"/>
      <c r="F2052" s="20"/>
      <c r="G2052" s="20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  <c r="AT2052" s="9"/>
      <c r="AU2052" s="9"/>
      <c r="AV2052" s="9"/>
      <c r="AW2052" s="9"/>
      <c r="AX2052" s="9"/>
      <c r="AY2052" s="9"/>
      <c r="AZ2052" s="9"/>
      <c r="BA2052" s="9"/>
      <c r="BB2052" s="9"/>
      <c r="BC2052" s="9"/>
      <c r="BD2052" s="9"/>
      <c r="BE2052" s="9"/>
      <c r="BF2052" s="9"/>
    </row>
    <row r="2053" spans="1:58" s="13" customFormat="1" x14ac:dyDescent="0.2">
      <c r="A2053" s="20"/>
      <c r="B2053" s="23"/>
      <c r="C2053" s="19"/>
      <c r="D2053" s="19"/>
      <c r="E2053" s="20"/>
      <c r="F2053" s="20"/>
      <c r="G2053" s="20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  <c r="AT2053" s="9"/>
      <c r="AU2053" s="9"/>
      <c r="AV2053" s="9"/>
      <c r="AW2053" s="9"/>
      <c r="AX2053" s="9"/>
      <c r="AY2053" s="9"/>
      <c r="AZ2053" s="9"/>
      <c r="BA2053" s="9"/>
      <c r="BB2053" s="9"/>
      <c r="BC2053" s="9"/>
      <c r="BD2053" s="9"/>
      <c r="BE2053" s="9"/>
      <c r="BF2053" s="9"/>
    </row>
    <row r="2054" spans="1:58" s="13" customFormat="1" x14ac:dyDescent="0.2">
      <c r="A2054" s="20"/>
      <c r="B2054" s="23"/>
      <c r="C2054" s="19"/>
      <c r="D2054" s="19"/>
      <c r="E2054" s="20"/>
      <c r="F2054" s="20"/>
      <c r="G2054" s="20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  <c r="AT2054" s="9"/>
      <c r="AU2054" s="9"/>
      <c r="AV2054" s="9"/>
      <c r="AW2054" s="9"/>
      <c r="AX2054" s="9"/>
      <c r="AY2054" s="9"/>
      <c r="AZ2054" s="9"/>
      <c r="BA2054" s="9"/>
      <c r="BB2054" s="9"/>
      <c r="BC2054" s="9"/>
      <c r="BD2054" s="9"/>
      <c r="BE2054" s="9"/>
      <c r="BF2054" s="9"/>
    </row>
    <row r="2055" spans="1:58" s="13" customFormat="1" x14ac:dyDescent="0.2">
      <c r="A2055" s="20"/>
      <c r="B2055" s="23"/>
      <c r="C2055" s="19"/>
      <c r="D2055" s="19"/>
      <c r="E2055" s="20"/>
      <c r="F2055" s="20"/>
      <c r="G2055" s="20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  <c r="AT2055" s="9"/>
      <c r="AU2055" s="9"/>
      <c r="AV2055" s="9"/>
      <c r="AW2055" s="9"/>
      <c r="AX2055" s="9"/>
      <c r="AY2055" s="9"/>
      <c r="AZ2055" s="9"/>
      <c r="BA2055" s="9"/>
      <c r="BB2055" s="9"/>
      <c r="BC2055" s="9"/>
      <c r="BD2055" s="9"/>
      <c r="BE2055" s="9"/>
      <c r="BF2055" s="9"/>
    </row>
    <row r="2056" spans="1:58" s="13" customFormat="1" x14ac:dyDescent="0.2">
      <c r="A2056" s="20"/>
      <c r="B2056" s="23"/>
      <c r="C2056" s="19"/>
      <c r="D2056" s="19"/>
      <c r="E2056" s="20"/>
      <c r="F2056" s="20"/>
      <c r="G2056" s="20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  <c r="AT2056" s="9"/>
      <c r="AU2056" s="9"/>
      <c r="AV2056" s="9"/>
      <c r="AW2056" s="9"/>
      <c r="AX2056" s="9"/>
      <c r="AY2056" s="9"/>
      <c r="AZ2056" s="9"/>
      <c r="BA2056" s="9"/>
      <c r="BB2056" s="9"/>
      <c r="BC2056" s="9"/>
      <c r="BD2056" s="9"/>
      <c r="BE2056" s="9"/>
      <c r="BF2056" s="9"/>
    </row>
    <row r="2057" spans="1:58" s="13" customFormat="1" x14ac:dyDescent="0.2">
      <c r="A2057" s="20"/>
      <c r="B2057" s="23"/>
      <c r="C2057" s="19"/>
      <c r="D2057" s="19"/>
      <c r="E2057" s="20"/>
      <c r="F2057" s="20"/>
      <c r="G2057" s="20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  <c r="AT2057" s="9"/>
      <c r="AU2057" s="9"/>
      <c r="AV2057" s="9"/>
      <c r="AW2057" s="9"/>
      <c r="AX2057" s="9"/>
      <c r="AY2057" s="9"/>
      <c r="AZ2057" s="9"/>
      <c r="BA2057" s="9"/>
      <c r="BB2057" s="9"/>
      <c r="BC2057" s="9"/>
      <c r="BD2057" s="9"/>
      <c r="BE2057" s="9"/>
      <c r="BF2057" s="9"/>
    </row>
    <row r="2058" spans="1:58" s="13" customFormat="1" x14ac:dyDescent="0.2">
      <c r="A2058" s="20"/>
      <c r="B2058" s="23"/>
      <c r="C2058" s="19"/>
      <c r="D2058" s="19"/>
      <c r="E2058" s="20"/>
      <c r="F2058" s="20"/>
      <c r="G2058" s="20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  <c r="AT2058" s="9"/>
      <c r="AU2058" s="9"/>
      <c r="AV2058" s="9"/>
      <c r="AW2058" s="9"/>
      <c r="AX2058" s="9"/>
      <c r="AY2058" s="9"/>
      <c r="AZ2058" s="9"/>
      <c r="BA2058" s="9"/>
      <c r="BB2058" s="9"/>
      <c r="BC2058" s="9"/>
      <c r="BD2058" s="9"/>
      <c r="BE2058" s="9"/>
      <c r="BF2058" s="9"/>
    </row>
    <row r="2059" spans="1:58" s="13" customFormat="1" x14ac:dyDescent="0.2">
      <c r="A2059" s="20"/>
      <c r="B2059" s="23"/>
      <c r="C2059" s="19"/>
      <c r="D2059" s="19"/>
      <c r="E2059" s="20"/>
      <c r="F2059" s="20"/>
      <c r="G2059" s="20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  <c r="AT2059" s="9"/>
      <c r="AU2059" s="9"/>
      <c r="AV2059" s="9"/>
      <c r="AW2059" s="9"/>
      <c r="AX2059" s="9"/>
      <c r="AY2059" s="9"/>
      <c r="AZ2059" s="9"/>
      <c r="BA2059" s="9"/>
      <c r="BB2059" s="9"/>
      <c r="BC2059" s="9"/>
      <c r="BD2059" s="9"/>
      <c r="BE2059" s="9"/>
      <c r="BF2059" s="9"/>
    </row>
    <row r="2060" spans="1:58" s="13" customFormat="1" x14ac:dyDescent="0.2">
      <c r="A2060" s="20"/>
      <c r="B2060" s="23"/>
      <c r="C2060" s="19"/>
      <c r="D2060" s="19"/>
      <c r="E2060" s="20"/>
      <c r="F2060" s="20"/>
      <c r="G2060" s="20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  <c r="AT2060" s="9"/>
      <c r="AU2060" s="9"/>
      <c r="AV2060" s="9"/>
      <c r="AW2060" s="9"/>
      <c r="AX2060" s="9"/>
      <c r="AY2060" s="9"/>
      <c r="AZ2060" s="9"/>
      <c r="BA2060" s="9"/>
      <c r="BB2060" s="9"/>
      <c r="BC2060" s="9"/>
      <c r="BD2060" s="9"/>
      <c r="BE2060" s="9"/>
      <c r="BF2060" s="9"/>
    </row>
    <row r="2061" spans="1:58" s="13" customFormat="1" x14ac:dyDescent="0.2">
      <c r="A2061" s="20"/>
      <c r="B2061" s="23"/>
      <c r="C2061" s="19"/>
      <c r="D2061" s="19"/>
      <c r="E2061" s="20"/>
      <c r="F2061" s="20"/>
      <c r="G2061" s="20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  <c r="AT2061" s="9"/>
      <c r="AU2061" s="9"/>
      <c r="AV2061" s="9"/>
      <c r="AW2061" s="9"/>
      <c r="AX2061" s="9"/>
      <c r="AY2061" s="9"/>
      <c r="AZ2061" s="9"/>
      <c r="BA2061" s="9"/>
      <c r="BB2061" s="9"/>
      <c r="BC2061" s="9"/>
      <c r="BD2061" s="9"/>
      <c r="BE2061" s="9"/>
      <c r="BF2061" s="9"/>
    </row>
    <row r="2062" spans="1:58" s="13" customFormat="1" x14ac:dyDescent="0.2">
      <c r="A2062" s="20"/>
      <c r="B2062" s="23"/>
      <c r="C2062" s="19"/>
      <c r="D2062" s="19"/>
      <c r="E2062" s="20"/>
      <c r="F2062" s="20"/>
      <c r="G2062" s="20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  <c r="AT2062" s="9"/>
      <c r="AU2062" s="9"/>
      <c r="AV2062" s="9"/>
      <c r="AW2062" s="9"/>
      <c r="AX2062" s="9"/>
      <c r="AY2062" s="9"/>
      <c r="AZ2062" s="9"/>
      <c r="BA2062" s="9"/>
      <c r="BB2062" s="9"/>
      <c r="BC2062" s="9"/>
      <c r="BD2062" s="9"/>
      <c r="BE2062" s="9"/>
      <c r="BF2062" s="9"/>
    </row>
    <row r="2063" spans="1:58" s="13" customFormat="1" x14ac:dyDescent="0.2">
      <c r="A2063" s="20"/>
      <c r="B2063" s="23"/>
      <c r="C2063" s="19"/>
      <c r="D2063" s="19"/>
      <c r="E2063" s="20"/>
      <c r="F2063" s="20"/>
      <c r="G2063" s="20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  <c r="AT2063" s="9"/>
      <c r="AU2063" s="9"/>
      <c r="AV2063" s="9"/>
      <c r="AW2063" s="9"/>
      <c r="AX2063" s="9"/>
      <c r="AY2063" s="9"/>
      <c r="AZ2063" s="9"/>
      <c r="BA2063" s="9"/>
      <c r="BB2063" s="9"/>
      <c r="BC2063" s="9"/>
      <c r="BD2063" s="9"/>
      <c r="BE2063" s="9"/>
      <c r="BF2063" s="9"/>
    </row>
    <row r="2064" spans="1:58" s="13" customFormat="1" x14ac:dyDescent="0.2">
      <c r="A2064" s="20"/>
      <c r="B2064" s="23"/>
      <c r="C2064" s="19"/>
      <c r="D2064" s="19"/>
      <c r="E2064" s="20"/>
      <c r="F2064" s="20"/>
      <c r="G2064" s="20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  <c r="AT2064" s="9"/>
      <c r="AU2064" s="9"/>
      <c r="AV2064" s="9"/>
      <c r="AW2064" s="9"/>
      <c r="AX2064" s="9"/>
      <c r="AY2064" s="9"/>
      <c r="AZ2064" s="9"/>
      <c r="BA2064" s="9"/>
      <c r="BB2064" s="9"/>
      <c r="BC2064" s="9"/>
      <c r="BD2064" s="9"/>
      <c r="BE2064" s="9"/>
      <c r="BF2064" s="9"/>
    </row>
    <row r="2065" spans="1:58" s="13" customFormat="1" x14ac:dyDescent="0.2">
      <c r="A2065" s="20"/>
      <c r="B2065" s="23"/>
      <c r="C2065" s="19"/>
      <c r="D2065" s="19"/>
      <c r="E2065" s="20"/>
      <c r="F2065" s="20"/>
      <c r="G2065" s="20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  <c r="AT2065" s="9"/>
      <c r="AU2065" s="9"/>
      <c r="AV2065" s="9"/>
      <c r="AW2065" s="9"/>
      <c r="AX2065" s="9"/>
      <c r="AY2065" s="9"/>
      <c r="AZ2065" s="9"/>
      <c r="BA2065" s="9"/>
      <c r="BB2065" s="9"/>
      <c r="BC2065" s="9"/>
      <c r="BD2065" s="9"/>
      <c r="BE2065" s="9"/>
      <c r="BF2065" s="9"/>
    </row>
    <row r="2066" spans="1:58" s="13" customFormat="1" x14ac:dyDescent="0.2">
      <c r="A2066" s="20"/>
      <c r="B2066" s="23"/>
      <c r="C2066" s="19"/>
      <c r="D2066" s="19"/>
      <c r="E2066" s="20"/>
      <c r="F2066" s="20"/>
      <c r="G2066" s="20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  <c r="AT2066" s="9"/>
      <c r="AU2066" s="9"/>
      <c r="AV2066" s="9"/>
      <c r="AW2066" s="9"/>
      <c r="AX2066" s="9"/>
      <c r="AY2066" s="9"/>
      <c r="AZ2066" s="9"/>
      <c r="BA2066" s="9"/>
      <c r="BB2066" s="9"/>
      <c r="BC2066" s="9"/>
      <c r="BD2066" s="9"/>
      <c r="BE2066" s="9"/>
      <c r="BF2066" s="9"/>
    </row>
    <row r="2067" spans="1:58" s="13" customFormat="1" x14ac:dyDescent="0.2">
      <c r="A2067" s="20"/>
      <c r="B2067" s="23"/>
      <c r="C2067" s="19"/>
      <c r="D2067" s="19"/>
      <c r="E2067" s="20"/>
      <c r="F2067" s="20"/>
      <c r="G2067" s="20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  <c r="AT2067" s="9"/>
      <c r="AU2067" s="9"/>
      <c r="AV2067" s="9"/>
      <c r="AW2067" s="9"/>
      <c r="AX2067" s="9"/>
      <c r="AY2067" s="9"/>
      <c r="AZ2067" s="9"/>
      <c r="BA2067" s="9"/>
      <c r="BB2067" s="9"/>
      <c r="BC2067" s="9"/>
      <c r="BD2067" s="9"/>
      <c r="BE2067" s="9"/>
      <c r="BF2067" s="9"/>
    </row>
    <row r="2068" spans="1:58" s="13" customFormat="1" x14ac:dyDescent="0.2">
      <c r="A2068" s="20"/>
      <c r="B2068" s="23"/>
      <c r="C2068" s="19"/>
      <c r="D2068" s="19"/>
      <c r="E2068" s="20"/>
      <c r="F2068" s="20"/>
      <c r="G2068" s="20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  <c r="AT2068" s="9"/>
      <c r="AU2068" s="9"/>
      <c r="AV2068" s="9"/>
      <c r="AW2068" s="9"/>
      <c r="AX2068" s="9"/>
      <c r="AY2068" s="9"/>
      <c r="AZ2068" s="9"/>
      <c r="BA2068" s="9"/>
      <c r="BB2068" s="9"/>
      <c r="BC2068" s="9"/>
      <c r="BD2068" s="9"/>
      <c r="BE2068" s="9"/>
      <c r="BF2068" s="9"/>
    </row>
    <row r="2069" spans="1:58" s="13" customFormat="1" x14ac:dyDescent="0.2">
      <c r="A2069" s="20"/>
      <c r="B2069" s="23"/>
      <c r="C2069" s="19"/>
      <c r="D2069" s="19"/>
      <c r="E2069" s="20"/>
      <c r="F2069" s="20"/>
      <c r="G2069" s="20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  <c r="AT2069" s="9"/>
      <c r="AU2069" s="9"/>
      <c r="AV2069" s="9"/>
      <c r="AW2069" s="9"/>
      <c r="AX2069" s="9"/>
      <c r="AY2069" s="9"/>
      <c r="AZ2069" s="9"/>
      <c r="BA2069" s="9"/>
      <c r="BB2069" s="9"/>
      <c r="BC2069" s="9"/>
      <c r="BD2069" s="9"/>
      <c r="BE2069" s="9"/>
      <c r="BF2069" s="9"/>
    </row>
    <row r="2070" spans="1:58" s="13" customFormat="1" x14ac:dyDescent="0.2">
      <c r="A2070" s="20"/>
      <c r="B2070" s="23"/>
      <c r="C2070" s="19"/>
      <c r="D2070" s="19"/>
      <c r="E2070" s="20"/>
      <c r="F2070" s="20"/>
      <c r="G2070" s="20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  <c r="AT2070" s="9"/>
      <c r="AU2070" s="9"/>
      <c r="AV2070" s="9"/>
      <c r="AW2070" s="9"/>
      <c r="AX2070" s="9"/>
      <c r="AY2070" s="9"/>
      <c r="AZ2070" s="9"/>
      <c r="BA2070" s="9"/>
      <c r="BB2070" s="9"/>
      <c r="BC2070" s="9"/>
      <c r="BD2070" s="9"/>
      <c r="BE2070" s="9"/>
      <c r="BF2070" s="9"/>
    </row>
    <row r="2071" spans="1:58" s="13" customFormat="1" x14ac:dyDescent="0.2">
      <c r="A2071" s="20"/>
      <c r="B2071" s="23"/>
      <c r="C2071" s="19"/>
      <c r="D2071" s="19"/>
      <c r="E2071" s="20"/>
      <c r="F2071" s="20"/>
      <c r="G2071" s="20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  <c r="AZ2071" s="9"/>
      <c r="BA2071" s="9"/>
      <c r="BB2071" s="9"/>
      <c r="BC2071" s="9"/>
      <c r="BD2071" s="9"/>
      <c r="BE2071" s="9"/>
      <c r="BF2071" s="9"/>
    </row>
    <row r="2072" spans="1:58" s="13" customFormat="1" x14ac:dyDescent="0.2">
      <c r="A2072" s="20"/>
      <c r="B2072" s="23"/>
      <c r="C2072" s="19"/>
      <c r="D2072" s="19"/>
      <c r="E2072" s="20"/>
      <c r="F2072" s="20"/>
      <c r="G2072" s="20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  <c r="AZ2072" s="9"/>
      <c r="BA2072" s="9"/>
      <c r="BB2072" s="9"/>
      <c r="BC2072" s="9"/>
      <c r="BD2072" s="9"/>
      <c r="BE2072" s="9"/>
      <c r="BF2072" s="9"/>
    </row>
    <row r="2073" spans="1:58" s="13" customFormat="1" x14ac:dyDescent="0.2">
      <c r="A2073" s="20"/>
      <c r="B2073" s="23"/>
      <c r="C2073" s="19"/>
      <c r="D2073" s="19"/>
      <c r="E2073" s="20"/>
      <c r="F2073" s="20"/>
      <c r="G2073" s="20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  <c r="AZ2073" s="9"/>
      <c r="BA2073" s="9"/>
      <c r="BB2073" s="9"/>
      <c r="BC2073" s="9"/>
      <c r="BD2073" s="9"/>
      <c r="BE2073" s="9"/>
      <c r="BF2073" s="9"/>
    </row>
    <row r="2074" spans="1:58" s="13" customFormat="1" x14ac:dyDescent="0.2">
      <c r="A2074" s="20"/>
      <c r="B2074" s="23"/>
      <c r="C2074" s="19"/>
      <c r="D2074" s="19"/>
      <c r="E2074" s="20"/>
      <c r="F2074" s="20"/>
      <c r="G2074" s="20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  <c r="AZ2074" s="9"/>
      <c r="BA2074" s="9"/>
      <c r="BB2074" s="9"/>
      <c r="BC2074" s="9"/>
      <c r="BD2074" s="9"/>
      <c r="BE2074" s="9"/>
      <c r="BF2074" s="9"/>
    </row>
    <row r="2075" spans="1:58" s="13" customFormat="1" x14ac:dyDescent="0.2">
      <c r="A2075" s="20"/>
      <c r="B2075" s="23"/>
      <c r="C2075" s="19"/>
      <c r="D2075" s="19"/>
      <c r="E2075" s="20"/>
      <c r="F2075" s="20"/>
      <c r="G2075" s="20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  <c r="AZ2075" s="9"/>
      <c r="BA2075" s="9"/>
      <c r="BB2075" s="9"/>
      <c r="BC2075" s="9"/>
      <c r="BD2075" s="9"/>
      <c r="BE2075" s="9"/>
      <c r="BF2075" s="9"/>
    </row>
    <row r="2076" spans="1:58" s="13" customFormat="1" x14ac:dyDescent="0.2">
      <c r="A2076" s="20"/>
      <c r="B2076" s="23"/>
      <c r="C2076" s="19"/>
      <c r="D2076" s="19"/>
      <c r="E2076" s="20"/>
      <c r="F2076" s="20"/>
      <c r="G2076" s="20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  <c r="AZ2076" s="9"/>
      <c r="BA2076" s="9"/>
      <c r="BB2076" s="9"/>
      <c r="BC2076" s="9"/>
      <c r="BD2076" s="9"/>
      <c r="BE2076" s="9"/>
      <c r="BF2076" s="9"/>
    </row>
    <row r="2077" spans="1:58" s="13" customFormat="1" x14ac:dyDescent="0.2">
      <c r="A2077" s="20"/>
      <c r="B2077" s="23"/>
      <c r="C2077" s="19"/>
      <c r="D2077" s="19"/>
      <c r="E2077" s="20"/>
      <c r="F2077" s="20"/>
      <c r="G2077" s="20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  <c r="AZ2077" s="9"/>
      <c r="BA2077" s="9"/>
      <c r="BB2077" s="9"/>
      <c r="BC2077" s="9"/>
      <c r="BD2077" s="9"/>
      <c r="BE2077" s="9"/>
      <c r="BF2077" s="9"/>
    </row>
    <row r="2078" spans="1:58" s="13" customFormat="1" x14ac:dyDescent="0.2">
      <c r="A2078" s="20"/>
      <c r="B2078" s="23"/>
      <c r="C2078" s="19"/>
      <c r="D2078" s="19"/>
      <c r="E2078" s="20"/>
      <c r="F2078" s="20"/>
      <c r="G2078" s="20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  <c r="AZ2078" s="9"/>
      <c r="BA2078" s="9"/>
      <c r="BB2078" s="9"/>
      <c r="BC2078" s="9"/>
      <c r="BD2078" s="9"/>
      <c r="BE2078" s="9"/>
      <c r="BF2078" s="9"/>
    </row>
    <row r="2079" spans="1:58" s="13" customFormat="1" x14ac:dyDescent="0.2">
      <c r="A2079" s="20"/>
      <c r="B2079" s="23"/>
      <c r="C2079" s="19"/>
      <c r="D2079" s="19"/>
      <c r="E2079" s="20"/>
      <c r="F2079" s="20"/>
      <c r="G2079" s="20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  <c r="AZ2079" s="9"/>
      <c r="BA2079" s="9"/>
      <c r="BB2079" s="9"/>
      <c r="BC2079" s="9"/>
      <c r="BD2079" s="9"/>
      <c r="BE2079" s="9"/>
      <c r="BF2079" s="9"/>
    </row>
    <row r="2080" spans="1:58" s="13" customFormat="1" x14ac:dyDescent="0.2">
      <c r="A2080" s="20"/>
      <c r="B2080" s="23"/>
      <c r="C2080" s="19"/>
      <c r="D2080" s="19"/>
      <c r="E2080" s="20"/>
      <c r="F2080" s="20"/>
      <c r="G2080" s="20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  <c r="AZ2080" s="9"/>
      <c r="BA2080" s="9"/>
      <c r="BB2080" s="9"/>
      <c r="BC2080" s="9"/>
      <c r="BD2080" s="9"/>
      <c r="BE2080" s="9"/>
      <c r="BF2080" s="9"/>
    </row>
    <row r="2081" spans="1:58" s="13" customFormat="1" x14ac:dyDescent="0.2">
      <c r="A2081" s="20"/>
      <c r="B2081" s="23"/>
      <c r="C2081" s="19"/>
      <c r="D2081" s="19"/>
      <c r="E2081" s="20"/>
      <c r="F2081" s="20"/>
      <c r="G2081" s="20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  <c r="AZ2081" s="9"/>
      <c r="BA2081" s="9"/>
      <c r="BB2081" s="9"/>
      <c r="BC2081" s="9"/>
      <c r="BD2081" s="9"/>
      <c r="BE2081" s="9"/>
      <c r="BF2081" s="9"/>
    </row>
    <row r="2082" spans="1:58" s="13" customFormat="1" x14ac:dyDescent="0.2">
      <c r="A2082" s="20"/>
      <c r="B2082" s="23"/>
      <c r="C2082" s="19"/>
      <c r="D2082" s="19"/>
      <c r="E2082" s="20"/>
      <c r="F2082" s="20"/>
      <c r="G2082" s="20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  <c r="AZ2082" s="9"/>
      <c r="BA2082" s="9"/>
      <c r="BB2082" s="9"/>
      <c r="BC2082" s="9"/>
      <c r="BD2082" s="9"/>
      <c r="BE2082" s="9"/>
      <c r="BF2082" s="9"/>
    </row>
    <row r="2083" spans="1:58" s="13" customFormat="1" x14ac:dyDescent="0.2">
      <c r="A2083" s="20"/>
      <c r="B2083" s="23"/>
      <c r="C2083" s="19"/>
      <c r="D2083" s="19"/>
      <c r="E2083" s="20"/>
      <c r="F2083" s="20"/>
      <c r="G2083" s="20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  <c r="AZ2083" s="9"/>
      <c r="BA2083" s="9"/>
      <c r="BB2083" s="9"/>
      <c r="BC2083" s="9"/>
      <c r="BD2083" s="9"/>
      <c r="BE2083" s="9"/>
      <c r="BF2083" s="9"/>
    </row>
    <row r="2084" spans="1:58" s="13" customFormat="1" x14ac:dyDescent="0.2">
      <c r="A2084" s="20"/>
      <c r="B2084" s="23"/>
      <c r="C2084" s="19"/>
      <c r="D2084" s="19"/>
      <c r="E2084" s="20"/>
      <c r="F2084" s="20"/>
      <c r="G2084" s="20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  <c r="AZ2084" s="9"/>
      <c r="BA2084" s="9"/>
      <c r="BB2084" s="9"/>
      <c r="BC2084" s="9"/>
      <c r="BD2084" s="9"/>
      <c r="BE2084" s="9"/>
      <c r="BF2084" s="9"/>
    </row>
    <row r="2085" spans="1:58" s="13" customFormat="1" x14ac:dyDescent="0.2">
      <c r="A2085" s="20"/>
      <c r="B2085" s="23"/>
      <c r="C2085" s="19"/>
      <c r="D2085" s="19"/>
      <c r="E2085" s="20"/>
      <c r="F2085" s="20"/>
      <c r="G2085" s="20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  <c r="AZ2085" s="9"/>
      <c r="BA2085" s="9"/>
      <c r="BB2085" s="9"/>
      <c r="BC2085" s="9"/>
      <c r="BD2085" s="9"/>
      <c r="BE2085" s="9"/>
      <c r="BF2085" s="9"/>
    </row>
    <row r="2086" spans="1:58" s="13" customFormat="1" x14ac:dyDescent="0.2">
      <c r="A2086" s="20"/>
      <c r="B2086" s="23"/>
      <c r="C2086" s="19"/>
      <c r="D2086" s="19"/>
      <c r="E2086" s="20"/>
      <c r="F2086" s="20"/>
      <c r="G2086" s="20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  <c r="AZ2086" s="9"/>
      <c r="BA2086" s="9"/>
      <c r="BB2086" s="9"/>
      <c r="BC2086" s="9"/>
      <c r="BD2086" s="9"/>
      <c r="BE2086" s="9"/>
      <c r="BF2086" s="9"/>
    </row>
    <row r="2087" spans="1:58" s="13" customFormat="1" x14ac:dyDescent="0.2">
      <c r="A2087" s="20"/>
      <c r="B2087" s="23"/>
      <c r="C2087" s="19"/>
      <c r="D2087" s="19"/>
      <c r="E2087" s="20"/>
      <c r="F2087" s="20"/>
      <c r="G2087" s="20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  <c r="AZ2087" s="9"/>
      <c r="BA2087" s="9"/>
      <c r="BB2087" s="9"/>
      <c r="BC2087" s="9"/>
      <c r="BD2087" s="9"/>
      <c r="BE2087" s="9"/>
      <c r="BF2087" s="9"/>
    </row>
    <row r="2088" spans="1:58" s="13" customFormat="1" x14ac:dyDescent="0.2">
      <c r="A2088" s="20"/>
      <c r="B2088" s="23"/>
      <c r="C2088" s="19"/>
      <c r="D2088" s="19"/>
      <c r="E2088" s="20"/>
      <c r="F2088" s="20"/>
      <c r="G2088" s="20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  <c r="AZ2088" s="9"/>
      <c r="BA2088" s="9"/>
      <c r="BB2088" s="9"/>
      <c r="BC2088" s="9"/>
      <c r="BD2088" s="9"/>
      <c r="BE2088" s="9"/>
      <c r="BF2088" s="9"/>
    </row>
    <row r="2089" spans="1:58" s="13" customFormat="1" x14ac:dyDescent="0.2">
      <c r="A2089" s="20"/>
      <c r="B2089" s="23"/>
      <c r="C2089" s="19"/>
      <c r="D2089" s="19"/>
      <c r="E2089" s="20"/>
      <c r="F2089" s="20"/>
      <c r="G2089" s="20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  <c r="AZ2089" s="9"/>
      <c r="BA2089" s="9"/>
      <c r="BB2089" s="9"/>
      <c r="BC2089" s="9"/>
      <c r="BD2089" s="9"/>
      <c r="BE2089" s="9"/>
      <c r="BF2089" s="9"/>
    </row>
    <row r="2090" spans="1:58" s="13" customFormat="1" x14ac:dyDescent="0.2">
      <c r="A2090" s="20"/>
      <c r="B2090" s="23"/>
      <c r="C2090" s="19"/>
      <c r="D2090" s="19"/>
      <c r="E2090" s="20"/>
      <c r="F2090" s="20"/>
      <c r="G2090" s="20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  <c r="AZ2090" s="9"/>
      <c r="BA2090" s="9"/>
      <c r="BB2090" s="9"/>
      <c r="BC2090" s="9"/>
      <c r="BD2090" s="9"/>
      <c r="BE2090" s="9"/>
      <c r="BF2090" s="9"/>
    </row>
    <row r="2091" spans="1:58" s="13" customFormat="1" x14ac:dyDescent="0.2">
      <c r="A2091" s="20"/>
      <c r="B2091" s="23"/>
      <c r="C2091" s="19"/>
      <c r="D2091" s="19"/>
      <c r="E2091" s="20"/>
      <c r="F2091" s="20"/>
      <c r="G2091" s="20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  <c r="AZ2091" s="9"/>
      <c r="BA2091" s="9"/>
      <c r="BB2091" s="9"/>
      <c r="BC2091" s="9"/>
      <c r="BD2091" s="9"/>
      <c r="BE2091" s="9"/>
      <c r="BF2091" s="9"/>
    </row>
    <row r="2092" spans="1:58" s="13" customFormat="1" x14ac:dyDescent="0.2">
      <c r="A2092" s="20"/>
      <c r="B2092" s="23"/>
      <c r="C2092" s="19"/>
      <c r="D2092" s="19"/>
      <c r="E2092" s="20"/>
      <c r="F2092" s="20"/>
      <c r="G2092" s="20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  <c r="AZ2092" s="9"/>
      <c r="BA2092" s="9"/>
      <c r="BB2092" s="9"/>
      <c r="BC2092" s="9"/>
      <c r="BD2092" s="9"/>
      <c r="BE2092" s="9"/>
      <c r="BF2092" s="9"/>
    </row>
    <row r="2093" spans="1:58" s="13" customFormat="1" x14ac:dyDescent="0.2">
      <c r="A2093" s="20"/>
      <c r="B2093" s="23"/>
      <c r="C2093" s="19"/>
      <c r="D2093" s="19"/>
      <c r="E2093" s="20"/>
      <c r="F2093" s="20"/>
      <c r="G2093" s="20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  <c r="AZ2093" s="9"/>
      <c r="BA2093" s="9"/>
      <c r="BB2093" s="9"/>
      <c r="BC2093" s="9"/>
      <c r="BD2093" s="9"/>
      <c r="BE2093" s="9"/>
      <c r="BF2093" s="9"/>
    </row>
    <row r="2094" spans="1:58" s="13" customFormat="1" x14ac:dyDescent="0.2">
      <c r="A2094" s="20"/>
      <c r="B2094" s="23"/>
      <c r="C2094" s="19"/>
      <c r="D2094" s="19"/>
      <c r="E2094" s="20"/>
      <c r="F2094" s="20"/>
      <c r="G2094" s="20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  <c r="AT2094" s="9"/>
      <c r="AU2094" s="9"/>
      <c r="AV2094" s="9"/>
      <c r="AW2094" s="9"/>
      <c r="AX2094" s="9"/>
      <c r="AY2094" s="9"/>
      <c r="AZ2094" s="9"/>
      <c r="BA2094" s="9"/>
      <c r="BB2094" s="9"/>
      <c r="BC2094" s="9"/>
      <c r="BD2094" s="9"/>
      <c r="BE2094" s="9"/>
      <c r="BF2094" s="9"/>
    </row>
    <row r="2095" spans="1:58" s="13" customFormat="1" x14ac:dyDescent="0.2">
      <c r="A2095" s="20"/>
      <c r="B2095" s="23"/>
      <c r="C2095" s="19"/>
      <c r="D2095" s="19"/>
      <c r="E2095" s="20"/>
      <c r="F2095" s="20"/>
      <c r="G2095" s="20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  <c r="AT2095" s="9"/>
      <c r="AU2095" s="9"/>
      <c r="AV2095" s="9"/>
      <c r="AW2095" s="9"/>
      <c r="AX2095" s="9"/>
      <c r="AY2095" s="9"/>
      <c r="AZ2095" s="9"/>
      <c r="BA2095" s="9"/>
      <c r="BB2095" s="9"/>
      <c r="BC2095" s="9"/>
      <c r="BD2095" s="9"/>
      <c r="BE2095" s="9"/>
      <c r="BF2095" s="9"/>
    </row>
    <row r="2096" spans="1:58" s="13" customFormat="1" x14ac:dyDescent="0.2">
      <c r="A2096" s="20"/>
      <c r="B2096" s="23"/>
      <c r="C2096" s="19"/>
      <c r="D2096" s="19"/>
      <c r="E2096" s="20"/>
      <c r="F2096" s="20"/>
      <c r="G2096" s="20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  <c r="AT2096" s="9"/>
      <c r="AU2096" s="9"/>
      <c r="AV2096" s="9"/>
      <c r="AW2096" s="9"/>
      <c r="AX2096" s="9"/>
      <c r="AY2096" s="9"/>
      <c r="AZ2096" s="9"/>
      <c r="BA2096" s="9"/>
      <c r="BB2096" s="9"/>
      <c r="BC2096" s="9"/>
      <c r="BD2096" s="9"/>
      <c r="BE2096" s="9"/>
      <c r="BF2096" s="9"/>
    </row>
    <row r="2097" spans="1:58" s="13" customFormat="1" x14ac:dyDescent="0.2">
      <c r="A2097" s="20"/>
      <c r="B2097" s="23"/>
      <c r="C2097" s="19"/>
      <c r="D2097" s="19"/>
      <c r="E2097" s="20"/>
      <c r="F2097" s="20"/>
      <c r="G2097" s="20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  <c r="AT2097" s="9"/>
      <c r="AU2097" s="9"/>
      <c r="AV2097" s="9"/>
      <c r="AW2097" s="9"/>
      <c r="AX2097" s="9"/>
      <c r="AY2097" s="9"/>
      <c r="AZ2097" s="9"/>
      <c r="BA2097" s="9"/>
      <c r="BB2097" s="9"/>
      <c r="BC2097" s="9"/>
      <c r="BD2097" s="9"/>
      <c r="BE2097" s="9"/>
      <c r="BF2097" s="9"/>
    </row>
    <row r="2098" spans="1:58" s="13" customFormat="1" x14ac:dyDescent="0.2">
      <c r="A2098" s="20"/>
      <c r="B2098" s="23"/>
      <c r="C2098" s="19"/>
      <c r="D2098" s="19"/>
      <c r="E2098" s="20"/>
      <c r="F2098" s="20"/>
      <c r="G2098" s="20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  <c r="AZ2098" s="9"/>
      <c r="BA2098" s="9"/>
      <c r="BB2098" s="9"/>
      <c r="BC2098" s="9"/>
      <c r="BD2098" s="9"/>
      <c r="BE2098" s="9"/>
      <c r="BF2098" s="9"/>
    </row>
    <row r="2099" spans="1:58" s="13" customFormat="1" x14ac:dyDescent="0.2">
      <c r="A2099" s="20"/>
      <c r="B2099" s="23"/>
      <c r="C2099" s="19"/>
      <c r="D2099" s="19"/>
      <c r="E2099" s="20"/>
      <c r="F2099" s="20"/>
      <c r="G2099" s="20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  <c r="AT2099" s="9"/>
      <c r="AU2099" s="9"/>
      <c r="AV2099" s="9"/>
      <c r="AW2099" s="9"/>
      <c r="AX2099" s="9"/>
      <c r="AY2099" s="9"/>
      <c r="AZ2099" s="9"/>
      <c r="BA2099" s="9"/>
      <c r="BB2099" s="9"/>
      <c r="BC2099" s="9"/>
      <c r="BD2099" s="9"/>
      <c r="BE2099" s="9"/>
      <c r="BF2099" s="9"/>
    </row>
    <row r="2100" spans="1:58" s="13" customFormat="1" x14ac:dyDescent="0.2">
      <c r="A2100" s="20"/>
      <c r="B2100" s="23"/>
      <c r="C2100" s="19"/>
      <c r="D2100" s="19"/>
      <c r="E2100" s="20"/>
      <c r="F2100" s="20"/>
      <c r="G2100" s="20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  <c r="AT2100" s="9"/>
      <c r="AU2100" s="9"/>
      <c r="AV2100" s="9"/>
      <c r="AW2100" s="9"/>
      <c r="AX2100" s="9"/>
      <c r="AY2100" s="9"/>
      <c r="AZ2100" s="9"/>
      <c r="BA2100" s="9"/>
      <c r="BB2100" s="9"/>
      <c r="BC2100" s="9"/>
      <c r="BD2100" s="9"/>
      <c r="BE2100" s="9"/>
      <c r="BF2100" s="9"/>
    </row>
    <row r="2101" spans="1:58" s="13" customFormat="1" x14ac:dyDescent="0.2">
      <c r="A2101" s="20"/>
      <c r="B2101" s="23"/>
      <c r="C2101" s="19"/>
      <c r="D2101" s="19"/>
      <c r="E2101" s="20"/>
      <c r="F2101" s="20"/>
      <c r="G2101" s="20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  <c r="AT2101" s="9"/>
      <c r="AU2101" s="9"/>
      <c r="AV2101" s="9"/>
      <c r="AW2101" s="9"/>
      <c r="AX2101" s="9"/>
      <c r="AY2101" s="9"/>
      <c r="AZ2101" s="9"/>
      <c r="BA2101" s="9"/>
      <c r="BB2101" s="9"/>
      <c r="BC2101" s="9"/>
      <c r="BD2101" s="9"/>
      <c r="BE2101" s="9"/>
      <c r="BF2101" s="9"/>
    </row>
    <row r="2102" spans="1:58" s="13" customFormat="1" x14ac:dyDescent="0.2">
      <c r="A2102" s="20"/>
      <c r="B2102" s="23"/>
      <c r="C2102" s="19"/>
      <c r="D2102" s="19"/>
      <c r="E2102" s="20"/>
      <c r="F2102" s="20"/>
      <c r="G2102" s="20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  <c r="AT2102" s="9"/>
      <c r="AU2102" s="9"/>
      <c r="AV2102" s="9"/>
      <c r="AW2102" s="9"/>
      <c r="AX2102" s="9"/>
      <c r="AY2102" s="9"/>
      <c r="AZ2102" s="9"/>
      <c r="BA2102" s="9"/>
      <c r="BB2102" s="9"/>
      <c r="BC2102" s="9"/>
      <c r="BD2102" s="9"/>
      <c r="BE2102" s="9"/>
      <c r="BF2102" s="9"/>
    </row>
    <row r="2103" spans="1:58" s="13" customFormat="1" x14ac:dyDescent="0.2">
      <c r="A2103" s="20"/>
      <c r="B2103" s="23"/>
      <c r="C2103" s="19"/>
      <c r="D2103" s="19"/>
      <c r="E2103" s="20"/>
      <c r="F2103" s="20"/>
      <c r="G2103" s="20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  <c r="AT2103" s="9"/>
      <c r="AU2103" s="9"/>
      <c r="AV2103" s="9"/>
      <c r="AW2103" s="9"/>
      <c r="AX2103" s="9"/>
      <c r="AY2103" s="9"/>
      <c r="AZ2103" s="9"/>
      <c r="BA2103" s="9"/>
      <c r="BB2103" s="9"/>
      <c r="BC2103" s="9"/>
      <c r="BD2103" s="9"/>
      <c r="BE2103" s="9"/>
      <c r="BF2103" s="9"/>
    </row>
    <row r="2104" spans="1:58" s="13" customFormat="1" x14ac:dyDescent="0.2">
      <c r="A2104" s="20"/>
      <c r="B2104" s="23"/>
      <c r="C2104" s="19"/>
      <c r="D2104" s="19"/>
      <c r="E2104" s="20"/>
      <c r="F2104" s="20"/>
      <c r="G2104" s="20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  <c r="AZ2104" s="9"/>
      <c r="BA2104" s="9"/>
      <c r="BB2104" s="9"/>
      <c r="BC2104" s="9"/>
      <c r="BD2104" s="9"/>
      <c r="BE2104" s="9"/>
      <c r="BF2104" s="9"/>
    </row>
    <row r="2105" spans="1:58" s="13" customFormat="1" x14ac:dyDescent="0.2">
      <c r="A2105" s="20"/>
      <c r="B2105" s="23"/>
      <c r="C2105" s="19"/>
      <c r="D2105" s="19"/>
      <c r="E2105" s="20"/>
      <c r="F2105" s="20"/>
      <c r="G2105" s="20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  <c r="AZ2105" s="9"/>
      <c r="BA2105" s="9"/>
      <c r="BB2105" s="9"/>
      <c r="BC2105" s="9"/>
      <c r="BD2105" s="9"/>
      <c r="BE2105" s="9"/>
      <c r="BF2105" s="9"/>
    </row>
    <row r="2106" spans="1:58" s="13" customFormat="1" x14ac:dyDescent="0.2">
      <c r="A2106" s="20"/>
      <c r="B2106" s="23"/>
      <c r="C2106" s="19"/>
      <c r="D2106" s="19"/>
      <c r="E2106" s="20"/>
      <c r="F2106" s="20"/>
      <c r="G2106" s="20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  <c r="AZ2106" s="9"/>
      <c r="BA2106" s="9"/>
      <c r="BB2106" s="9"/>
      <c r="BC2106" s="9"/>
      <c r="BD2106" s="9"/>
      <c r="BE2106" s="9"/>
      <c r="BF2106" s="9"/>
    </row>
    <row r="2107" spans="1:58" s="13" customFormat="1" x14ac:dyDescent="0.2">
      <c r="A2107" s="20"/>
      <c r="B2107" s="23"/>
      <c r="C2107" s="19"/>
      <c r="D2107" s="19"/>
      <c r="E2107" s="20"/>
      <c r="F2107" s="20"/>
      <c r="G2107" s="20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  <c r="AZ2107" s="9"/>
      <c r="BA2107" s="9"/>
      <c r="BB2107" s="9"/>
      <c r="BC2107" s="9"/>
      <c r="BD2107" s="9"/>
      <c r="BE2107" s="9"/>
      <c r="BF2107" s="9"/>
    </row>
    <row r="2108" spans="1:58" s="13" customFormat="1" x14ac:dyDescent="0.2">
      <c r="A2108" s="20"/>
      <c r="B2108" s="23"/>
      <c r="C2108" s="19"/>
      <c r="D2108" s="19"/>
      <c r="E2108" s="20"/>
      <c r="F2108" s="20"/>
      <c r="G2108" s="20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  <c r="AZ2108" s="9"/>
      <c r="BA2108" s="9"/>
      <c r="BB2108" s="9"/>
      <c r="BC2108" s="9"/>
      <c r="BD2108" s="9"/>
      <c r="BE2108" s="9"/>
      <c r="BF2108" s="9"/>
    </row>
    <row r="2109" spans="1:58" s="13" customFormat="1" x14ac:dyDescent="0.2">
      <c r="A2109" s="20"/>
      <c r="B2109" s="23"/>
      <c r="C2109" s="19"/>
      <c r="D2109" s="19"/>
      <c r="E2109" s="20"/>
      <c r="F2109" s="20"/>
      <c r="G2109" s="20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  <c r="AZ2109" s="9"/>
      <c r="BA2109" s="9"/>
      <c r="BB2109" s="9"/>
      <c r="BC2109" s="9"/>
      <c r="BD2109" s="9"/>
      <c r="BE2109" s="9"/>
      <c r="BF2109" s="9"/>
    </row>
    <row r="2110" spans="1:58" s="13" customFormat="1" x14ac:dyDescent="0.2">
      <c r="A2110" s="20"/>
      <c r="B2110" s="23"/>
      <c r="C2110" s="19"/>
      <c r="D2110" s="19"/>
      <c r="E2110" s="20"/>
      <c r="F2110" s="20"/>
      <c r="G2110" s="20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  <c r="AZ2110" s="9"/>
      <c r="BA2110" s="9"/>
      <c r="BB2110" s="9"/>
      <c r="BC2110" s="9"/>
      <c r="BD2110" s="9"/>
      <c r="BE2110" s="9"/>
      <c r="BF2110" s="9"/>
    </row>
    <row r="2111" spans="1:58" s="13" customFormat="1" x14ac:dyDescent="0.2">
      <c r="A2111" s="20"/>
      <c r="B2111" s="23"/>
      <c r="C2111" s="19"/>
      <c r="D2111" s="19"/>
      <c r="E2111" s="20"/>
      <c r="F2111" s="20"/>
      <c r="G2111" s="20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  <c r="AT2111" s="9"/>
      <c r="AU2111" s="9"/>
      <c r="AV2111" s="9"/>
      <c r="AW2111" s="9"/>
      <c r="AX2111" s="9"/>
      <c r="AY2111" s="9"/>
      <c r="AZ2111" s="9"/>
      <c r="BA2111" s="9"/>
      <c r="BB2111" s="9"/>
      <c r="BC2111" s="9"/>
      <c r="BD2111" s="9"/>
      <c r="BE2111" s="9"/>
      <c r="BF2111" s="9"/>
    </row>
    <row r="2112" spans="1:58" s="13" customFormat="1" x14ac:dyDescent="0.2">
      <c r="A2112" s="20"/>
      <c r="B2112" s="23"/>
      <c r="C2112" s="19"/>
      <c r="D2112" s="19"/>
      <c r="E2112" s="20"/>
      <c r="F2112" s="20"/>
      <c r="G2112" s="20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  <c r="AT2112" s="9"/>
      <c r="AU2112" s="9"/>
      <c r="AV2112" s="9"/>
      <c r="AW2112" s="9"/>
      <c r="AX2112" s="9"/>
      <c r="AY2112" s="9"/>
      <c r="AZ2112" s="9"/>
      <c r="BA2112" s="9"/>
      <c r="BB2112" s="9"/>
      <c r="BC2112" s="9"/>
      <c r="BD2112" s="9"/>
      <c r="BE2112" s="9"/>
      <c r="BF2112" s="9"/>
    </row>
    <row r="2113" spans="1:58" s="13" customFormat="1" x14ac:dyDescent="0.2">
      <c r="A2113" s="20"/>
      <c r="B2113" s="23"/>
      <c r="C2113" s="19"/>
      <c r="D2113" s="19"/>
      <c r="E2113" s="20"/>
      <c r="F2113" s="20"/>
      <c r="G2113" s="20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  <c r="AT2113" s="9"/>
      <c r="AU2113" s="9"/>
      <c r="AV2113" s="9"/>
      <c r="AW2113" s="9"/>
      <c r="AX2113" s="9"/>
      <c r="AY2113" s="9"/>
      <c r="AZ2113" s="9"/>
      <c r="BA2113" s="9"/>
      <c r="BB2113" s="9"/>
      <c r="BC2113" s="9"/>
      <c r="BD2113" s="9"/>
      <c r="BE2113" s="9"/>
      <c r="BF2113" s="9"/>
    </row>
    <row r="2114" spans="1:58" s="13" customFormat="1" x14ac:dyDescent="0.2">
      <c r="A2114" s="20"/>
      <c r="B2114" s="23"/>
      <c r="C2114" s="19"/>
      <c r="D2114" s="19"/>
      <c r="E2114" s="20"/>
      <c r="F2114" s="20"/>
      <c r="G2114" s="20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  <c r="AT2114" s="9"/>
      <c r="AU2114" s="9"/>
      <c r="AV2114" s="9"/>
      <c r="AW2114" s="9"/>
      <c r="AX2114" s="9"/>
      <c r="AY2114" s="9"/>
      <c r="AZ2114" s="9"/>
      <c r="BA2114" s="9"/>
      <c r="BB2114" s="9"/>
      <c r="BC2114" s="9"/>
      <c r="BD2114" s="9"/>
      <c r="BE2114" s="9"/>
      <c r="BF2114" s="9"/>
    </row>
    <row r="2115" spans="1:58" s="13" customFormat="1" x14ac:dyDescent="0.2">
      <c r="A2115" s="20"/>
      <c r="B2115" s="23"/>
      <c r="C2115" s="19"/>
      <c r="D2115" s="19"/>
      <c r="E2115" s="20"/>
      <c r="F2115" s="20"/>
      <c r="G2115" s="20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  <c r="AT2115" s="9"/>
      <c r="AU2115" s="9"/>
      <c r="AV2115" s="9"/>
      <c r="AW2115" s="9"/>
      <c r="AX2115" s="9"/>
      <c r="AY2115" s="9"/>
      <c r="AZ2115" s="9"/>
      <c r="BA2115" s="9"/>
      <c r="BB2115" s="9"/>
      <c r="BC2115" s="9"/>
      <c r="BD2115" s="9"/>
      <c r="BE2115" s="9"/>
      <c r="BF2115" s="9"/>
    </row>
    <row r="2116" spans="1:58" s="13" customFormat="1" x14ac:dyDescent="0.2">
      <c r="A2116" s="20"/>
      <c r="B2116" s="23"/>
      <c r="C2116" s="19"/>
      <c r="D2116" s="19"/>
      <c r="E2116" s="20"/>
      <c r="F2116" s="20"/>
      <c r="G2116" s="20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  <c r="AZ2116" s="9"/>
      <c r="BA2116" s="9"/>
      <c r="BB2116" s="9"/>
      <c r="BC2116" s="9"/>
      <c r="BD2116" s="9"/>
      <c r="BE2116" s="9"/>
      <c r="BF2116" s="9"/>
    </row>
    <row r="2117" spans="1:58" s="13" customFormat="1" x14ac:dyDescent="0.2">
      <c r="A2117" s="20"/>
      <c r="B2117" s="23"/>
      <c r="C2117" s="19"/>
      <c r="D2117" s="19"/>
      <c r="E2117" s="20"/>
      <c r="F2117" s="20"/>
      <c r="G2117" s="20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  <c r="AZ2117" s="9"/>
      <c r="BA2117" s="9"/>
      <c r="BB2117" s="9"/>
      <c r="BC2117" s="9"/>
      <c r="BD2117" s="9"/>
      <c r="BE2117" s="9"/>
      <c r="BF2117" s="9"/>
    </row>
    <row r="2118" spans="1:58" s="13" customFormat="1" x14ac:dyDescent="0.2">
      <c r="A2118" s="20"/>
      <c r="B2118" s="23"/>
      <c r="C2118" s="19"/>
      <c r="D2118" s="19"/>
      <c r="E2118" s="20"/>
      <c r="F2118" s="20"/>
      <c r="G2118" s="20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  <c r="AZ2118" s="9"/>
      <c r="BA2118" s="9"/>
      <c r="BB2118" s="9"/>
      <c r="BC2118" s="9"/>
      <c r="BD2118" s="9"/>
      <c r="BE2118" s="9"/>
      <c r="BF2118" s="9"/>
    </row>
    <row r="2119" spans="1:58" s="13" customFormat="1" x14ac:dyDescent="0.2">
      <c r="A2119" s="20"/>
      <c r="B2119" s="23"/>
      <c r="C2119" s="19"/>
      <c r="D2119" s="19"/>
      <c r="E2119" s="20"/>
      <c r="F2119" s="20"/>
      <c r="G2119" s="20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  <c r="AT2119" s="9"/>
      <c r="AU2119" s="9"/>
      <c r="AV2119" s="9"/>
      <c r="AW2119" s="9"/>
      <c r="AX2119" s="9"/>
      <c r="AY2119" s="9"/>
      <c r="AZ2119" s="9"/>
      <c r="BA2119" s="9"/>
      <c r="BB2119" s="9"/>
      <c r="BC2119" s="9"/>
      <c r="BD2119" s="9"/>
      <c r="BE2119" s="9"/>
      <c r="BF2119" s="9"/>
    </row>
    <row r="2120" spans="1:58" s="13" customFormat="1" x14ac:dyDescent="0.2">
      <c r="A2120" s="20"/>
      <c r="B2120" s="23"/>
      <c r="C2120" s="19"/>
      <c r="D2120" s="19"/>
      <c r="E2120" s="20"/>
      <c r="F2120" s="20"/>
      <c r="G2120" s="20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  <c r="AT2120" s="9"/>
      <c r="AU2120" s="9"/>
      <c r="AV2120" s="9"/>
      <c r="AW2120" s="9"/>
      <c r="AX2120" s="9"/>
      <c r="AY2120" s="9"/>
      <c r="AZ2120" s="9"/>
      <c r="BA2120" s="9"/>
      <c r="BB2120" s="9"/>
      <c r="BC2120" s="9"/>
      <c r="BD2120" s="9"/>
      <c r="BE2120" s="9"/>
      <c r="BF2120" s="9"/>
    </row>
    <row r="2121" spans="1:58" s="13" customFormat="1" x14ac:dyDescent="0.2">
      <c r="A2121" s="20"/>
      <c r="B2121" s="23"/>
      <c r="C2121" s="19"/>
      <c r="D2121" s="19"/>
      <c r="E2121" s="20"/>
      <c r="F2121" s="20"/>
      <c r="G2121" s="20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  <c r="AT2121" s="9"/>
      <c r="AU2121" s="9"/>
      <c r="AV2121" s="9"/>
      <c r="AW2121" s="9"/>
      <c r="AX2121" s="9"/>
      <c r="AY2121" s="9"/>
      <c r="AZ2121" s="9"/>
      <c r="BA2121" s="9"/>
      <c r="BB2121" s="9"/>
      <c r="BC2121" s="9"/>
      <c r="BD2121" s="9"/>
      <c r="BE2121" s="9"/>
      <c r="BF2121" s="9"/>
    </row>
    <row r="2122" spans="1:58" s="13" customFormat="1" x14ac:dyDescent="0.2">
      <c r="A2122" s="20"/>
      <c r="B2122" s="23"/>
      <c r="C2122" s="19"/>
      <c r="D2122" s="19"/>
      <c r="E2122" s="20"/>
      <c r="F2122" s="20"/>
      <c r="G2122" s="20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  <c r="AT2122" s="9"/>
      <c r="AU2122" s="9"/>
      <c r="AV2122" s="9"/>
      <c r="AW2122" s="9"/>
      <c r="AX2122" s="9"/>
      <c r="AY2122" s="9"/>
      <c r="AZ2122" s="9"/>
      <c r="BA2122" s="9"/>
      <c r="BB2122" s="9"/>
      <c r="BC2122" s="9"/>
      <c r="BD2122" s="9"/>
      <c r="BE2122" s="9"/>
      <c r="BF2122" s="9"/>
    </row>
    <row r="2123" spans="1:58" s="13" customFormat="1" x14ac:dyDescent="0.2">
      <c r="A2123" s="20"/>
      <c r="B2123" s="23"/>
      <c r="C2123" s="19"/>
      <c r="D2123" s="19"/>
      <c r="E2123" s="20"/>
      <c r="F2123" s="20"/>
      <c r="G2123" s="20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  <c r="AT2123" s="9"/>
      <c r="AU2123" s="9"/>
      <c r="AV2123" s="9"/>
      <c r="AW2123" s="9"/>
      <c r="AX2123" s="9"/>
      <c r="AY2123" s="9"/>
      <c r="AZ2123" s="9"/>
      <c r="BA2123" s="9"/>
      <c r="BB2123" s="9"/>
      <c r="BC2123" s="9"/>
      <c r="BD2123" s="9"/>
      <c r="BE2123" s="9"/>
      <c r="BF2123" s="9"/>
    </row>
    <row r="2124" spans="1:58" s="13" customFormat="1" x14ac:dyDescent="0.2">
      <c r="A2124" s="20"/>
      <c r="B2124" s="23"/>
      <c r="C2124" s="19"/>
      <c r="D2124" s="19"/>
      <c r="E2124" s="20"/>
      <c r="F2124" s="20"/>
      <c r="G2124" s="20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  <c r="AT2124" s="9"/>
      <c r="AU2124" s="9"/>
      <c r="AV2124" s="9"/>
      <c r="AW2124" s="9"/>
      <c r="AX2124" s="9"/>
      <c r="AY2124" s="9"/>
      <c r="AZ2124" s="9"/>
      <c r="BA2124" s="9"/>
      <c r="BB2124" s="9"/>
      <c r="BC2124" s="9"/>
      <c r="BD2124" s="9"/>
      <c r="BE2124" s="9"/>
      <c r="BF2124" s="9"/>
    </row>
    <row r="2125" spans="1:58" s="13" customFormat="1" x14ac:dyDescent="0.2">
      <c r="A2125" s="20"/>
      <c r="B2125" s="23"/>
      <c r="C2125" s="19"/>
      <c r="D2125" s="19"/>
      <c r="E2125" s="20"/>
      <c r="F2125" s="20"/>
      <c r="G2125" s="20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  <c r="AT2125" s="9"/>
      <c r="AU2125" s="9"/>
      <c r="AV2125" s="9"/>
      <c r="AW2125" s="9"/>
      <c r="AX2125" s="9"/>
      <c r="AY2125" s="9"/>
      <c r="AZ2125" s="9"/>
      <c r="BA2125" s="9"/>
      <c r="BB2125" s="9"/>
      <c r="BC2125" s="9"/>
      <c r="BD2125" s="9"/>
      <c r="BE2125" s="9"/>
      <c r="BF2125" s="9"/>
    </row>
    <row r="2126" spans="1:58" s="13" customFormat="1" x14ac:dyDescent="0.2">
      <c r="A2126" s="20"/>
      <c r="B2126" s="23"/>
      <c r="C2126" s="19"/>
      <c r="D2126" s="19"/>
      <c r="E2126" s="20"/>
      <c r="F2126" s="20"/>
      <c r="G2126" s="20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  <c r="AT2126" s="9"/>
      <c r="AU2126" s="9"/>
      <c r="AV2126" s="9"/>
      <c r="AW2126" s="9"/>
      <c r="AX2126" s="9"/>
      <c r="AY2126" s="9"/>
      <c r="AZ2126" s="9"/>
      <c r="BA2126" s="9"/>
      <c r="BB2126" s="9"/>
      <c r="BC2126" s="9"/>
      <c r="BD2126" s="9"/>
      <c r="BE2126" s="9"/>
      <c r="BF2126" s="9"/>
    </row>
    <row r="2127" spans="1:58" s="13" customFormat="1" x14ac:dyDescent="0.2">
      <c r="A2127" s="20"/>
      <c r="B2127" s="23"/>
      <c r="C2127" s="19"/>
      <c r="D2127" s="19"/>
      <c r="E2127" s="20"/>
      <c r="F2127" s="20"/>
      <c r="G2127" s="20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  <c r="AZ2127" s="9"/>
      <c r="BA2127" s="9"/>
      <c r="BB2127" s="9"/>
      <c r="BC2127" s="9"/>
      <c r="BD2127" s="9"/>
      <c r="BE2127" s="9"/>
      <c r="BF2127" s="9"/>
    </row>
    <row r="2128" spans="1:58" s="13" customFormat="1" x14ac:dyDescent="0.2">
      <c r="A2128" s="20"/>
      <c r="B2128" s="23"/>
      <c r="C2128" s="19"/>
      <c r="D2128" s="19"/>
      <c r="E2128" s="20"/>
      <c r="F2128" s="20"/>
      <c r="G2128" s="20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  <c r="AZ2128" s="9"/>
      <c r="BA2128" s="9"/>
      <c r="BB2128" s="9"/>
      <c r="BC2128" s="9"/>
      <c r="BD2128" s="9"/>
      <c r="BE2128" s="9"/>
      <c r="BF2128" s="9"/>
    </row>
    <row r="2129" spans="1:58" s="13" customFormat="1" x14ac:dyDescent="0.2">
      <c r="A2129" s="20"/>
      <c r="B2129" s="23"/>
      <c r="C2129" s="19"/>
      <c r="D2129" s="19"/>
      <c r="E2129" s="20"/>
      <c r="F2129" s="20"/>
      <c r="G2129" s="20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  <c r="AZ2129" s="9"/>
      <c r="BA2129" s="9"/>
      <c r="BB2129" s="9"/>
      <c r="BC2129" s="9"/>
      <c r="BD2129" s="9"/>
      <c r="BE2129" s="9"/>
      <c r="BF2129" s="9"/>
    </row>
    <row r="2130" spans="1:58" s="13" customFormat="1" x14ac:dyDescent="0.2">
      <c r="A2130" s="20"/>
      <c r="B2130" s="23"/>
      <c r="C2130" s="19"/>
      <c r="D2130" s="19"/>
      <c r="E2130" s="20"/>
      <c r="F2130" s="20"/>
      <c r="G2130" s="20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  <c r="AZ2130" s="9"/>
      <c r="BA2130" s="9"/>
      <c r="BB2130" s="9"/>
      <c r="BC2130" s="9"/>
      <c r="BD2130" s="9"/>
      <c r="BE2130" s="9"/>
      <c r="BF2130" s="9"/>
    </row>
    <row r="2131" spans="1:58" s="13" customFormat="1" x14ac:dyDescent="0.2">
      <c r="A2131" s="20"/>
      <c r="B2131" s="23"/>
      <c r="C2131" s="19"/>
      <c r="D2131" s="19"/>
      <c r="E2131" s="20"/>
      <c r="F2131" s="20"/>
      <c r="G2131" s="20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  <c r="AT2131" s="9"/>
      <c r="AU2131" s="9"/>
      <c r="AV2131" s="9"/>
      <c r="AW2131" s="9"/>
      <c r="AX2131" s="9"/>
      <c r="AY2131" s="9"/>
      <c r="AZ2131" s="9"/>
      <c r="BA2131" s="9"/>
      <c r="BB2131" s="9"/>
      <c r="BC2131" s="9"/>
      <c r="BD2131" s="9"/>
      <c r="BE2131" s="9"/>
      <c r="BF2131" s="9"/>
    </row>
    <row r="2132" spans="1:58" s="13" customFormat="1" x14ac:dyDescent="0.2">
      <c r="A2132" s="20"/>
      <c r="B2132" s="23"/>
      <c r="C2132" s="19"/>
      <c r="D2132" s="19"/>
      <c r="E2132" s="20"/>
      <c r="F2132" s="20"/>
      <c r="G2132" s="20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  <c r="AT2132" s="9"/>
      <c r="AU2132" s="9"/>
      <c r="AV2132" s="9"/>
      <c r="AW2132" s="9"/>
      <c r="AX2132" s="9"/>
      <c r="AY2132" s="9"/>
      <c r="AZ2132" s="9"/>
      <c r="BA2132" s="9"/>
      <c r="BB2132" s="9"/>
      <c r="BC2132" s="9"/>
      <c r="BD2132" s="9"/>
      <c r="BE2132" s="9"/>
      <c r="BF2132" s="9"/>
    </row>
    <row r="2133" spans="1:58" s="13" customFormat="1" x14ac:dyDescent="0.2">
      <c r="A2133" s="20"/>
      <c r="B2133" s="23"/>
      <c r="C2133" s="19"/>
      <c r="D2133" s="19"/>
      <c r="E2133" s="20"/>
      <c r="F2133" s="20"/>
      <c r="G2133" s="20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  <c r="AT2133" s="9"/>
      <c r="AU2133" s="9"/>
      <c r="AV2133" s="9"/>
      <c r="AW2133" s="9"/>
      <c r="AX2133" s="9"/>
      <c r="AY2133" s="9"/>
      <c r="AZ2133" s="9"/>
      <c r="BA2133" s="9"/>
      <c r="BB2133" s="9"/>
      <c r="BC2133" s="9"/>
      <c r="BD2133" s="9"/>
      <c r="BE2133" s="9"/>
      <c r="BF2133" s="9"/>
    </row>
    <row r="2134" spans="1:58" s="13" customFormat="1" x14ac:dyDescent="0.2">
      <c r="A2134" s="20"/>
      <c r="B2134" s="23"/>
      <c r="C2134" s="19"/>
      <c r="D2134" s="19"/>
      <c r="E2134" s="20"/>
      <c r="F2134" s="20"/>
      <c r="G2134" s="20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  <c r="AT2134" s="9"/>
      <c r="AU2134" s="9"/>
      <c r="AV2134" s="9"/>
      <c r="AW2134" s="9"/>
      <c r="AX2134" s="9"/>
      <c r="AY2134" s="9"/>
      <c r="AZ2134" s="9"/>
      <c r="BA2134" s="9"/>
      <c r="BB2134" s="9"/>
      <c r="BC2134" s="9"/>
      <c r="BD2134" s="9"/>
      <c r="BE2134" s="9"/>
      <c r="BF2134" s="9"/>
    </row>
    <row r="2135" spans="1:58" s="13" customFormat="1" x14ac:dyDescent="0.2">
      <c r="A2135" s="20"/>
      <c r="B2135" s="23"/>
      <c r="C2135" s="19"/>
      <c r="D2135" s="19"/>
      <c r="E2135" s="20"/>
      <c r="F2135" s="20"/>
      <c r="G2135" s="20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  <c r="AT2135" s="9"/>
      <c r="AU2135" s="9"/>
      <c r="AV2135" s="9"/>
      <c r="AW2135" s="9"/>
      <c r="AX2135" s="9"/>
      <c r="AY2135" s="9"/>
      <c r="AZ2135" s="9"/>
      <c r="BA2135" s="9"/>
      <c r="BB2135" s="9"/>
      <c r="BC2135" s="9"/>
      <c r="BD2135" s="9"/>
      <c r="BE2135" s="9"/>
      <c r="BF2135" s="9"/>
    </row>
    <row r="2136" spans="1:58" s="13" customFormat="1" x14ac:dyDescent="0.2">
      <c r="A2136" s="20"/>
      <c r="B2136" s="23"/>
      <c r="C2136" s="19"/>
      <c r="D2136" s="19"/>
      <c r="E2136" s="20"/>
      <c r="F2136" s="20"/>
      <c r="G2136" s="20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  <c r="AT2136" s="9"/>
      <c r="AU2136" s="9"/>
      <c r="AV2136" s="9"/>
      <c r="AW2136" s="9"/>
      <c r="AX2136" s="9"/>
      <c r="AY2136" s="9"/>
      <c r="AZ2136" s="9"/>
      <c r="BA2136" s="9"/>
      <c r="BB2136" s="9"/>
      <c r="BC2136" s="9"/>
      <c r="BD2136" s="9"/>
      <c r="BE2136" s="9"/>
      <c r="BF2136" s="9"/>
    </row>
    <row r="2137" spans="1:58" s="13" customFormat="1" x14ac:dyDescent="0.2">
      <c r="A2137" s="20"/>
      <c r="B2137" s="23"/>
      <c r="C2137" s="19"/>
      <c r="D2137" s="19"/>
      <c r="E2137" s="20"/>
      <c r="F2137" s="20"/>
      <c r="G2137" s="20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  <c r="AT2137" s="9"/>
      <c r="AU2137" s="9"/>
      <c r="AV2137" s="9"/>
      <c r="AW2137" s="9"/>
      <c r="AX2137" s="9"/>
      <c r="AY2137" s="9"/>
      <c r="AZ2137" s="9"/>
      <c r="BA2137" s="9"/>
      <c r="BB2137" s="9"/>
      <c r="BC2137" s="9"/>
      <c r="BD2137" s="9"/>
      <c r="BE2137" s="9"/>
      <c r="BF2137" s="9"/>
    </row>
    <row r="2138" spans="1:58" s="13" customFormat="1" x14ac:dyDescent="0.2">
      <c r="A2138" s="20"/>
      <c r="B2138" s="23"/>
      <c r="C2138" s="19"/>
      <c r="D2138" s="19"/>
      <c r="E2138" s="20"/>
      <c r="F2138" s="20"/>
      <c r="G2138" s="20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  <c r="AT2138" s="9"/>
      <c r="AU2138" s="9"/>
      <c r="AV2138" s="9"/>
      <c r="AW2138" s="9"/>
      <c r="AX2138" s="9"/>
      <c r="AY2138" s="9"/>
      <c r="AZ2138" s="9"/>
      <c r="BA2138" s="9"/>
      <c r="BB2138" s="9"/>
      <c r="BC2138" s="9"/>
      <c r="BD2138" s="9"/>
      <c r="BE2138" s="9"/>
      <c r="BF2138" s="9"/>
    </row>
    <row r="2139" spans="1:58" s="13" customFormat="1" x14ac:dyDescent="0.2">
      <c r="A2139" s="20"/>
      <c r="B2139" s="23"/>
      <c r="C2139" s="19"/>
      <c r="D2139" s="19"/>
      <c r="E2139" s="20"/>
      <c r="F2139" s="20"/>
      <c r="G2139" s="20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  <c r="AT2139" s="9"/>
      <c r="AU2139" s="9"/>
      <c r="AV2139" s="9"/>
      <c r="AW2139" s="9"/>
      <c r="AX2139" s="9"/>
      <c r="AY2139" s="9"/>
      <c r="AZ2139" s="9"/>
      <c r="BA2139" s="9"/>
      <c r="BB2139" s="9"/>
      <c r="BC2139" s="9"/>
      <c r="BD2139" s="9"/>
      <c r="BE2139" s="9"/>
      <c r="BF2139" s="9"/>
    </row>
    <row r="2140" spans="1:58" s="13" customFormat="1" x14ac:dyDescent="0.2">
      <c r="A2140" s="20"/>
      <c r="B2140" s="23"/>
      <c r="C2140" s="19"/>
      <c r="D2140" s="19"/>
      <c r="E2140" s="20"/>
      <c r="F2140" s="20"/>
      <c r="G2140" s="20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  <c r="AT2140" s="9"/>
      <c r="AU2140" s="9"/>
      <c r="AV2140" s="9"/>
      <c r="AW2140" s="9"/>
      <c r="AX2140" s="9"/>
      <c r="AY2140" s="9"/>
      <c r="AZ2140" s="9"/>
      <c r="BA2140" s="9"/>
      <c r="BB2140" s="9"/>
      <c r="BC2140" s="9"/>
      <c r="BD2140" s="9"/>
      <c r="BE2140" s="9"/>
      <c r="BF2140" s="9"/>
    </row>
    <row r="2141" spans="1:58" s="13" customFormat="1" x14ac:dyDescent="0.2">
      <c r="A2141" s="20"/>
      <c r="B2141" s="23"/>
      <c r="C2141" s="19"/>
      <c r="D2141" s="19"/>
      <c r="E2141" s="20"/>
      <c r="F2141" s="20"/>
      <c r="G2141" s="20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  <c r="AT2141" s="9"/>
      <c r="AU2141" s="9"/>
      <c r="AV2141" s="9"/>
      <c r="AW2141" s="9"/>
      <c r="AX2141" s="9"/>
      <c r="AY2141" s="9"/>
      <c r="AZ2141" s="9"/>
      <c r="BA2141" s="9"/>
      <c r="BB2141" s="9"/>
      <c r="BC2141" s="9"/>
      <c r="BD2141" s="9"/>
      <c r="BE2141" s="9"/>
      <c r="BF2141" s="9"/>
    </row>
    <row r="2142" spans="1:58" s="13" customFormat="1" x14ac:dyDescent="0.2">
      <c r="A2142" s="20"/>
      <c r="B2142" s="23"/>
      <c r="C2142" s="19"/>
      <c r="D2142" s="19"/>
      <c r="E2142" s="20"/>
      <c r="F2142" s="20"/>
      <c r="G2142" s="20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  <c r="AT2142" s="9"/>
      <c r="AU2142" s="9"/>
      <c r="AV2142" s="9"/>
      <c r="AW2142" s="9"/>
      <c r="AX2142" s="9"/>
      <c r="AY2142" s="9"/>
      <c r="AZ2142" s="9"/>
      <c r="BA2142" s="9"/>
      <c r="BB2142" s="9"/>
      <c r="BC2142" s="9"/>
      <c r="BD2142" s="9"/>
      <c r="BE2142" s="9"/>
      <c r="BF2142" s="9"/>
    </row>
    <row r="2143" spans="1:58" s="13" customFormat="1" x14ac:dyDescent="0.2">
      <c r="A2143" s="20"/>
      <c r="B2143" s="23"/>
      <c r="C2143" s="19"/>
      <c r="D2143" s="19"/>
      <c r="E2143" s="20"/>
      <c r="F2143" s="20"/>
      <c r="G2143" s="20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  <c r="AT2143" s="9"/>
      <c r="AU2143" s="9"/>
      <c r="AV2143" s="9"/>
      <c r="AW2143" s="9"/>
      <c r="AX2143" s="9"/>
      <c r="AY2143" s="9"/>
      <c r="AZ2143" s="9"/>
      <c r="BA2143" s="9"/>
      <c r="BB2143" s="9"/>
      <c r="BC2143" s="9"/>
      <c r="BD2143" s="9"/>
      <c r="BE2143" s="9"/>
      <c r="BF2143" s="9"/>
    </row>
    <row r="2144" spans="1:58" s="13" customFormat="1" x14ac:dyDescent="0.2">
      <c r="A2144" s="20"/>
      <c r="B2144" s="23"/>
      <c r="C2144" s="19"/>
      <c r="D2144" s="19"/>
      <c r="E2144" s="20"/>
      <c r="F2144" s="20"/>
      <c r="G2144" s="20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  <c r="AT2144" s="9"/>
      <c r="AU2144" s="9"/>
      <c r="AV2144" s="9"/>
      <c r="AW2144" s="9"/>
      <c r="AX2144" s="9"/>
      <c r="AY2144" s="9"/>
      <c r="AZ2144" s="9"/>
      <c r="BA2144" s="9"/>
      <c r="BB2144" s="9"/>
      <c r="BC2144" s="9"/>
      <c r="BD2144" s="9"/>
      <c r="BE2144" s="9"/>
      <c r="BF2144" s="9"/>
    </row>
    <row r="2145" spans="1:58" s="13" customFormat="1" x14ac:dyDescent="0.2">
      <c r="A2145" s="20"/>
      <c r="B2145" s="23"/>
      <c r="C2145" s="19"/>
      <c r="D2145" s="19"/>
      <c r="E2145" s="20"/>
      <c r="F2145" s="20"/>
      <c r="G2145" s="20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  <c r="AT2145" s="9"/>
      <c r="AU2145" s="9"/>
      <c r="AV2145" s="9"/>
      <c r="AW2145" s="9"/>
      <c r="AX2145" s="9"/>
      <c r="AY2145" s="9"/>
      <c r="AZ2145" s="9"/>
      <c r="BA2145" s="9"/>
      <c r="BB2145" s="9"/>
      <c r="BC2145" s="9"/>
      <c r="BD2145" s="9"/>
      <c r="BE2145" s="9"/>
      <c r="BF2145" s="9"/>
    </row>
    <row r="2146" spans="1:58" s="13" customFormat="1" x14ac:dyDescent="0.2">
      <c r="A2146" s="20"/>
      <c r="B2146" s="23"/>
      <c r="C2146" s="19"/>
      <c r="D2146" s="19"/>
      <c r="E2146" s="20"/>
      <c r="F2146" s="20"/>
      <c r="G2146" s="20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  <c r="AT2146" s="9"/>
      <c r="AU2146" s="9"/>
      <c r="AV2146" s="9"/>
      <c r="AW2146" s="9"/>
      <c r="AX2146" s="9"/>
      <c r="AY2146" s="9"/>
      <c r="AZ2146" s="9"/>
      <c r="BA2146" s="9"/>
      <c r="BB2146" s="9"/>
      <c r="BC2146" s="9"/>
      <c r="BD2146" s="9"/>
      <c r="BE2146" s="9"/>
      <c r="BF2146" s="9"/>
    </row>
    <row r="2147" spans="1:58" s="13" customFormat="1" x14ac:dyDescent="0.2">
      <c r="A2147" s="20"/>
      <c r="B2147" s="23"/>
      <c r="C2147" s="19"/>
      <c r="D2147" s="19"/>
      <c r="E2147" s="20"/>
      <c r="F2147" s="20"/>
      <c r="G2147" s="20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  <c r="AT2147" s="9"/>
      <c r="AU2147" s="9"/>
      <c r="AV2147" s="9"/>
      <c r="AW2147" s="9"/>
      <c r="AX2147" s="9"/>
      <c r="AY2147" s="9"/>
      <c r="AZ2147" s="9"/>
      <c r="BA2147" s="9"/>
      <c r="BB2147" s="9"/>
      <c r="BC2147" s="9"/>
      <c r="BD2147" s="9"/>
      <c r="BE2147" s="9"/>
      <c r="BF2147" s="9"/>
    </row>
    <row r="2148" spans="1:58" s="13" customFormat="1" x14ac:dyDescent="0.2">
      <c r="A2148" s="20"/>
      <c r="B2148" s="23"/>
      <c r="C2148" s="19"/>
      <c r="D2148" s="19"/>
      <c r="E2148" s="20"/>
      <c r="F2148" s="20"/>
      <c r="G2148" s="20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  <c r="AZ2148" s="9"/>
      <c r="BA2148" s="9"/>
      <c r="BB2148" s="9"/>
      <c r="BC2148" s="9"/>
      <c r="BD2148" s="9"/>
      <c r="BE2148" s="9"/>
      <c r="BF2148" s="9"/>
    </row>
    <row r="2149" spans="1:58" s="13" customFormat="1" x14ac:dyDescent="0.2">
      <c r="A2149" s="20"/>
      <c r="B2149" s="23"/>
      <c r="C2149" s="19"/>
      <c r="D2149" s="19"/>
      <c r="E2149" s="20"/>
      <c r="F2149" s="20"/>
      <c r="G2149" s="20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  <c r="AZ2149" s="9"/>
      <c r="BA2149" s="9"/>
      <c r="BB2149" s="9"/>
      <c r="BC2149" s="9"/>
      <c r="BD2149" s="9"/>
      <c r="BE2149" s="9"/>
      <c r="BF2149" s="9"/>
    </row>
    <row r="2150" spans="1:58" s="13" customFormat="1" x14ac:dyDescent="0.2">
      <c r="A2150" s="20"/>
      <c r="B2150" s="23"/>
      <c r="C2150" s="19"/>
      <c r="D2150" s="19"/>
      <c r="E2150" s="20"/>
      <c r="F2150" s="20"/>
      <c r="G2150" s="20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  <c r="AZ2150" s="9"/>
      <c r="BA2150" s="9"/>
      <c r="BB2150" s="9"/>
      <c r="BC2150" s="9"/>
      <c r="BD2150" s="9"/>
      <c r="BE2150" s="9"/>
      <c r="BF2150" s="9"/>
    </row>
    <row r="2151" spans="1:58" s="13" customFormat="1" x14ac:dyDescent="0.2">
      <c r="A2151" s="20"/>
      <c r="B2151" s="23"/>
      <c r="C2151" s="19"/>
      <c r="D2151" s="19"/>
      <c r="E2151" s="20"/>
      <c r="F2151" s="20"/>
      <c r="G2151" s="20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  <c r="BB2151" s="9"/>
      <c r="BC2151" s="9"/>
      <c r="BD2151" s="9"/>
      <c r="BE2151" s="9"/>
      <c r="BF2151" s="9"/>
    </row>
    <row r="2152" spans="1:58" s="13" customFormat="1" x14ac:dyDescent="0.2">
      <c r="A2152" s="20"/>
      <c r="B2152" s="23"/>
      <c r="C2152" s="19"/>
      <c r="D2152" s="19"/>
      <c r="E2152" s="20"/>
      <c r="F2152" s="20"/>
      <c r="G2152" s="20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  <c r="BB2152" s="9"/>
      <c r="BC2152" s="9"/>
      <c r="BD2152" s="9"/>
      <c r="BE2152" s="9"/>
      <c r="BF2152" s="9"/>
    </row>
    <row r="2153" spans="1:58" s="13" customFormat="1" x14ac:dyDescent="0.2">
      <c r="A2153" s="20"/>
      <c r="B2153" s="23"/>
      <c r="C2153" s="19"/>
      <c r="D2153" s="19"/>
      <c r="E2153" s="20"/>
      <c r="F2153" s="20"/>
      <c r="G2153" s="20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  <c r="AZ2153" s="9"/>
      <c r="BA2153" s="9"/>
      <c r="BB2153" s="9"/>
      <c r="BC2153" s="9"/>
      <c r="BD2153" s="9"/>
      <c r="BE2153" s="9"/>
      <c r="BF2153" s="9"/>
    </row>
    <row r="2154" spans="1:58" s="13" customFormat="1" x14ac:dyDescent="0.2">
      <c r="A2154" s="20"/>
      <c r="B2154" s="23"/>
      <c r="C2154" s="19"/>
      <c r="D2154" s="19"/>
      <c r="E2154" s="20"/>
      <c r="F2154" s="20"/>
      <c r="G2154" s="20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  <c r="AT2154" s="9"/>
      <c r="AU2154" s="9"/>
      <c r="AV2154" s="9"/>
      <c r="AW2154" s="9"/>
      <c r="AX2154" s="9"/>
      <c r="AY2154" s="9"/>
      <c r="AZ2154" s="9"/>
      <c r="BA2154" s="9"/>
      <c r="BB2154" s="9"/>
      <c r="BC2154" s="9"/>
      <c r="BD2154" s="9"/>
      <c r="BE2154" s="9"/>
      <c r="BF2154" s="9"/>
    </row>
    <row r="2155" spans="1:58" s="13" customFormat="1" x14ac:dyDescent="0.2">
      <c r="A2155" s="20"/>
      <c r="B2155" s="23"/>
      <c r="C2155" s="19"/>
      <c r="D2155" s="19"/>
      <c r="E2155" s="20"/>
      <c r="F2155" s="20"/>
      <c r="G2155" s="20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  <c r="AT2155" s="9"/>
      <c r="AU2155" s="9"/>
      <c r="AV2155" s="9"/>
      <c r="AW2155" s="9"/>
      <c r="AX2155" s="9"/>
      <c r="AY2155" s="9"/>
      <c r="AZ2155" s="9"/>
      <c r="BA2155" s="9"/>
      <c r="BB2155" s="9"/>
      <c r="BC2155" s="9"/>
      <c r="BD2155" s="9"/>
      <c r="BE2155" s="9"/>
      <c r="BF2155" s="9"/>
    </row>
    <row r="2156" spans="1:58" s="13" customFormat="1" x14ac:dyDescent="0.2">
      <c r="A2156" s="20"/>
      <c r="B2156" s="23"/>
      <c r="C2156" s="19"/>
      <c r="D2156" s="19"/>
      <c r="E2156" s="20"/>
      <c r="F2156" s="20"/>
      <c r="G2156" s="20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  <c r="AT2156" s="9"/>
      <c r="AU2156" s="9"/>
      <c r="AV2156" s="9"/>
      <c r="AW2156" s="9"/>
      <c r="AX2156" s="9"/>
      <c r="AY2156" s="9"/>
      <c r="AZ2156" s="9"/>
      <c r="BA2156" s="9"/>
      <c r="BB2156" s="9"/>
      <c r="BC2156" s="9"/>
      <c r="BD2156" s="9"/>
      <c r="BE2156" s="9"/>
      <c r="BF2156" s="9"/>
    </row>
    <row r="2157" spans="1:58" s="13" customFormat="1" x14ac:dyDescent="0.2">
      <c r="A2157" s="20"/>
      <c r="B2157" s="23"/>
      <c r="C2157" s="19"/>
      <c r="D2157" s="19"/>
      <c r="E2157" s="20"/>
      <c r="F2157" s="20"/>
      <c r="G2157" s="20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  <c r="AT2157" s="9"/>
      <c r="AU2157" s="9"/>
      <c r="AV2157" s="9"/>
      <c r="AW2157" s="9"/>
      <c r="AX2157" s="9"/>
      <c r="AY2157" s="9"/>
      <c r="AZ2157" s="9"/>
      <c r="BA2157" s="9"/>
      <c r="BB2157" s="9"/>
      <c r="BC2157" s="9"/>
      <c r="BD2157" s="9"/>
      <c r="BE2157" s="9"/>
      <c r="BF2157" s="9"/>
    </row>
    <row r="2158" spans="1:58" s="13" customFormat="1" x14ac:dyDescent="0.2">
      <c r="A2158" s="20"/>
      <c r="B2158" s="23"/>
      <c r="C2158" s="19"/>
      <c r="D2158" s="19"/>
      <c r="E2158" s="20"/>
      <c r="F2158" s="20"/>
      <c r="G2158" s="20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  <c r="AT2158" s="9"/>
      <c r="AU2158" s="9"/>
      <c r="AV2158" s="9"/>
      <c r="AW2158" s="9"/>
      <c r="AX2158" s="9"/>
      <c r="AY2158" s="9"/>
      <c r="AZ2158" s="9"/>
      <c r="BA2158" s="9"/>
      <c r="BB2158" s="9"/>
      <c r="BC2158" s="9"/>
      <c r="BD2158" s="9"/>
      <c r="BE2158" s="9"/>
      <c r="BF2158" s="9"/>
    </row>
    <row r="2159" spans="1:58" s="13" customFormat="1" x14ac:dyDescent="0.2">
      <c r="A2159" s="20"/>
      <c r="B2159" s="23"/>
      <c r="C2159" s="19"/>
      <c r="D2159" s="19"/>
      <c r="E2159" s="20"/>
      <c r="F2159" s="20"/>
      <c r="G2159" s="20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  <c r="AT2159" s="9"/>
      <c r="AU2159" s="9"/>
      <c r="AV2159" s="9"/>
      <c r="AW2159" s="9"/>
      <c r="AX2159" s="9"/>
      <c r="AY2159" s="9"/>
      <c r="AZ2159" s="9"/>
      <c r="BA2159" s="9"/>
      <c r="BB2159" s="9"/>
      <c r="BC2159" s="9"/>
      <c r="BD2159" s="9"/>
      <c r="BE2159" s="9"/>
      <c r="BF2159" s="9"/>
    </row>
    <row r="2160" spans="1:58" s="13" customFormat="1" x14ac:dyDescent="0.2">
      <c r="A2160" s="20"/>
      <c r="B2160" s="23"/>
      <c r="C2160" s="19"/>
      <c r="D2160" s="19"/>
      <c r="E2160" s="20"/>
      <c r="F2160" s="20"/>
      <c r="G2160" s="20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  <c r="AT2160" s="9"/>
      <c r="AU2160" s="9"/>
      <c r="AV2160" s="9"/>
      <c r="AW2160" s="9"/>
      <c r="AX2160" s="9"/>
      <c r="AY2160" s="9"/>
      <c r="AZ2160" s="9"/>
      <c r="BA2160" s="9"/>
      <c r="BB2160" s="9"/>
      <c r="BC2160" s="9"/>
      <c r="BD2160" s="9"/>
      <c r="BE2160" s="9"/>
      <c r="BF2160" s="9"/>
    </row>
    <row r="2161" spans="1:58" s="13" customFormat="1" x14ac:dyDescent="0.2">
      <c r="A2161" s="20"/>
      <c r="B2161" s="23"/>
      <c r="C2161" s="19"/>
      <c r="D2161" s="19"/>
      <c r="E2161" s="20"/>
      <c r="F2161" s="20"/>
      <c r="G2161" s="20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  <c r="AT2161" s="9"/>
      <c r="AU2161" s="9"/>
      <c r="AV2161" s="9"/>
      <c r="AW2161" s="9"/>
      <c r="AX2161" s="9"/>
      <c r="AY2161" s="9"/>
      <c r="AZ2161" s="9"/>
      <c r="BA2161" s="9"/>
      <c r="BB2161" s="9"/>
      <c r="BC2161" s="9"/>
      <c r="BD2161" s="9"/>
      <c r="BE2161" s="9"/>
      <c r="BF2161" s="9"/>
    </row>
    <row r="2162" spans="1:58" s="13" customFormat="1" x14ac:dyDescent="0.2">
      <c r="A2162" s="20"/>
      <c r="B2162" s="23"/>
      <c r="C2162" s="19"/>
      <c r="D2162" s="19"/>
      <c r="E2162" s="20"/>
      <c r="F2162" s="20"/>
      <c r="G2162" s="20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  <c r="AT2162" s="9"/>
      <c r="AU2162" s="9"/>
      <c r="AV2162" s="9"/>
      <c r="AW2162" s="9"/>
      <c r="AX2162" s="9"/>
      <c r="AY2162" s="9"/>
      <c r="AZ2162" s="9"/>
      <c r="BA2162" s="9"/>
      <c r="BB2162" s="9"/>
      <c r="BC2162" s="9"/>
      <c r="BD2162" s="9"/>
      <c r="BE2162" s="9"/>
      <c r="BF2162" s="9"/>
    </row>
    <row r="2163" spans="1:58" s="13" customFormat="1" x14ac:dyDescent="0.2">
      <c r="A2163" s="20"/>
      <c r="B2163" s="23"/>
      <c r="C2163" s="19"/>
      <c r="D2163" s="19"/>
      <c r="E2163" s="20"/>
      <c r="F2163" s="20"/>
      <c r="G2163" s="20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  <c r="AT2163" s="9"/>
      <c r="AU2163" s="9"/>
      <c r="AV2163" s="9"/>
      <c r="AW2163" s="9"/>
      <c r="AX2163" s="9"/>
      <c r="AY2163" s="9"/>
      <c r="AZ2163" s="9"/>
      <c r="BA2163" s="9"/>
      <c r="BB2163" s="9"/>
      <c r="BC2163" s="9"/>
      <c r="BD2163" s="9"/>
      <c r="BE2163" s="9"/>
      <c r="BF2163" s="9"/>
    </row>
    <row r="2164" spans="1:58" s="13" customFormat="1" x14ac:dyDescent="0.2">
      <c r="A2164" s="20"/>
      <c r="B2164" s="23"/>
      <c r="C2164" s="19"/>
      <c r="D2164" s="19"/>
      <c r="E2164" s="20"/>
      <c r="F2164" s="20"/>
      <c r="G2164" s="20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  <c r="AT2164" s="9"/>
      <c r="AU2164" s="9"/>
      <c r="AV2164" s="9"/>
      <c r="AW2164" s="9"/>
      <c r="AX2164" s="9"/>
      <c r="AY2164" s="9"/>
      <c r="AZ2164" s="9"/>
      <c r="BA2164" s="9"/>
      <c r="BB2164" s="9"/>
      <c r="BC2164" s="9"/>
      <c r="BD2164" s="9"/>
      <c r="BE2164" s="9"/>
      <c r="BF2164" s="9"/>
    </row>
    <row r="2165" spans="1:58" s="13" customFormat="1" x14ac:dyDescent="0.2">
      <c r="A2165" s="20"/>
      <c r="B2165" s="23"/>
      <c r="C2165" s="19"/>
      <c r="D2165" s="19"/>
      <c r="E2165" s="20"/>
      <c r="F2165" s="20"/>
      <c r="G2165" s="20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  <c r="AT2165" s="9"/>
      <c r="AU2165" s="9"/>
      <c r="AV2165" s="9"/>
      <c r="AW2165" s="9"/>
      <c r="AX2165" s="9"/>
      <c r="AY2165" s="9"/>
      <c r="AZ2165" s="9"/>
      <c r="BA2165" s="9"/>
      <c r="BB2165" s="9"/>
      <c r="BC2165" s="9"/>
      <c r="BD2165" s="9"/>
      <c r="BE2165" s="9"/>
      <c r="BF2165" s="9"/>
    </row>
    <row r="2166" spans="1:58" s="13" customFormat="1" x14ac:dyDescent="0.2">
      <c r="A2166" s="20"/>
      <c r="B2166" s="23"/>
      <c r="C2166" s="19"/>
      <c r="D2166" s="19"/>
      <c r="E2166" s="20"/>
      <c r="F2166" s="20"/>
      <c r="G2166" s="20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  <c r="AT2166" s="9"/>
      <c r="AU2166" s="9"/>
      <c r="AV2166" s="9"/>
      <c r="AW2166" s="9"/>
      <c r="AX2166" s="9"/>
      <c r="AY2166" s="9"/>
      <c r="AZ2166" s="9"/>
      <c r="BA2166" s="9"/>
      <c r="BB2166" s="9"/>
      <c r="BC2166" s="9"/>
      <c r="BD2166" s="9"/>
      <c r="BE2166" s="9"/>
      <c r="BF2166" s="9"/>
    </row>
    <row r="2167" spans="1:58" s="13" customFormat="1" x14ac:dyDescent="0.2">
      <c r="A2167" s="20"/>
      <c r="B2167" s="23"/>
      <c r="C2167" s="19"/>
      <c r="D2167" s="19"/>
      <c r="E2167" s="20"/>
      <c r="F2167" s="20"/>
      <c r="G2167" s="20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  <c r="AT2167" s="9"/>
      <c r="AU2167" s="9"/>
      <c r="AV2167" s="9"/>
      <c r="AW2167" s="9"/>
      <c r="AX2167" s="9"/>
      <c r="AY2167" s="9"/>
      <c r="AZ2167" s="9"/>
      <c r="BA2167" s="9"/>
      <c r="BB2167" s="9"/>
      <c r="BC2167" s="9"/>
      <c r="BD2167" s="9"/>
      <c r="BE2167" s="9"/>
      <c r="BF2167" s="9"/>
    </row>
    <row r="2168" spans="1:58" s="13" customFormat="1" x14ac:dyDescent="0.2">
      <c r="A2168" s="20"/>
      <c r="B2168" s="23"/>
      <c r="C2168" s="19"/>
      <c r="D2168" s="19"/>
      <c r="E2168" s="20"/>
      <c r="F2168" s="20"/>
      <c r="G2168" s="20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  <c r="AT2168" s="9"/>
      <c r="AU2168" s="9"/>
      <c r="AV2168" s="9"/>
      <c r="AW2168" s="9"/>
      <c r="AX2168" s="9"/>
      <c r="AY2168" s="9"/>
      <c r="AZ2168" s="9"/>
      <c r="BA2168" s="9"/>
      <c r="BB2168" s="9"/>
      <c r="BC2168" s="9"/>
      <c r="BD2168" s="9"/>
      <c r="BE2168" s="9"/>
      <c r="BF2168" s="9"/>
    </row>
    <row r="2169" spans="1:58" s="13" customFormat="1" x14ac:dyDescent="0.2">
      <c r="A2169" s="20"/>
      <c r="B2169" s="23"/>
      <c r="C2169" s="19"/>
      <c r="D2169" s="19"/>
      <c r="E2169" s="20"/>
      <c r="F2169" s="20"/>
      <c r="G2169" s="20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  <c r="AT2169" s="9"/>
      <c r="AU2169" s="9"/>
      <c r="AV2169" s="9"/>
      <c r="AW2169" s="9"/>
      <c r="AX2169" s="9"/>
      <c r="AY2169" s="9"/>
      <c r="AZ2169" s="9"/>
      <c r="BA2169" s="9"/>
      <c r="BB2169" s="9"/>
      <c r="BC2169" s="9"/>
      <c r="BD2169" s="9"/>
      <c r="BE2169" s="9"/>
      <c r="BF2169" s="9"/>
    </row>
    <row r="2170" spans="1:58" s="13" customFormat="1" x14ac:dyDescent="0.2">
      <c r="A2170" s="20"/>
      <c r="B2170" s="23"/>
      <c r="C2170" s="19"/>
      <c r="D2170" s="19"/>
      <c r="E2170" s="20"/>
      <c r="F2170" s="20"/>
      <c r="G2170" s="20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  <c r="AT2170" s="9"/>
      <c r="AU2170" s="9"/>
      <c r="AV2170" s="9"/>
      <c r="AW2170" s="9"/>
      <c r="AX2170" s="9"/>
      <c r="AY2170" s="9"/>
      <c r="AZ2170" s="9"/>
      <c r="BA2170" s="9"/>
      <c r="BB2170" s="9"/>
      <c r="BC2170" s="9"/>
      <c r="BD2170" s="9"/>
      <c r="BE2170" s="9"/>
      <c r="BF2170" s="9"/>
    </row>
    <row r="2171" spans="1:58" s="13" customFormat="1" x14ac:dyDescent="0.2">
      <c r="A2171" s="20"/>
      <c r="B2171" s="23"/>
      <c r="C2171" s="19"/>
      <c r="D2171" s="19"/>
      <c r="E2171" s="20"/>
      <c r="F2171" s="20"/>
      <c r="G2171" s="20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  <c r="AT2171" s="9"/>
      <c r="AU2171" s="9"/>
      <c r="AV2171" s="9"/>
      <c r="AW2171" s="9"/>
      <c r="AX2171" s="9"/>
      <c r="AY2171" s="9"/>
      <c r="AZ2171" s="9"/>
      <c r="BA2171" s="9"/>
      <c r="BB2171" s="9"/>
      <c r="BC2171" s="9"/>
      <c r="BD2171" s="9"/>
      <c r="BE2171" s="9"/>
      <c r="BF2171" s="9"/>
    </row>
    <row r="2172" spans="1:58" s="13" customFormat="1" x14ac:dyDescent="0.2">
      <c r="A2172" s="20"/>
      <c r="B2172" s="23"/>
      <c r="C2172" s="19"/>
      <c r="D2172" s="19"/>
      <c r="E2172" s="20"/>
      <c r="F2172" s="20"/>
      <c r="G2172" s="20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  <c r="AT2172" s="9"/>
      <c r="AU2172" s="9"/>
      <c r="AV2172" s="9"/>
      <c r="AW2172" s="9"/>
      <c r="AX2172" s="9"/>
      <c r="AY2172" s="9"/>
      <c r="AZ2172" s="9"/>
      <c r="BA2172" s="9"/>
      <c r="BB2172" s="9"/>
      <c r="BC2172" s="9"/>
      <c r="BD2172" s="9"/>
      <c r="BE2172" s="9"/>
      <c r="BF2172" s="9"/>
    </row>
    <row r="2173" spans="1:58" s="13" customFormat="1" x14ac:dyDescent="0.2">
      <c r="A2173" s="20"/>
      <c r="B2173" s="23"/>
      <c r="C2173" s="19"/>
      <c r="D2173" s="19"/>
      <c r="E2173" s="20"/>
      <c r="F2173" s="20"/>
      <c r="G2173" s="20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  <c r="AT2173" s="9"/>
      <c r="AU2173" s="9"/>
      <c r="AV2173" s="9"/>
      <c r="AW2173" s="9"/>
      <c r="AX2173" s="9"/>
      <c r="AY2173" s="9"/>
      <c r="AZ2173" s="9"/>
      <c r="BA2173" s="9"/>
      <c r="BB2173" s="9"/>
      <c r="BC2173" s="9"/>
      <c r="BD2173" s="9"/>
      <c r="BE2173" s="9"/>
      <c r="BF2173" s="9"/>
    </row>
    <row r="2174" spans="1:58" s="13" customFormat="1" x14ac:dyDescent="0.2">
      <c r="A2174" s="20"/>
      <c r="B2174" s="23"/>
      <c r="C2174" s="19"/>
      <c r="D2174" s="19"/>
      <c r="E2174" s="20"/>
      <c r="F2174" s="20"/>
      <c r="G2174" s="20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  <c r="AT2174" s="9"/>
      <c r="AU2174" s="9"/>
      <c r="AV2174" s="9"/>
      <c r="AW2174" s="9"/>
      <c r="AX2174" s="9"/>
      <c r="AY2174" s="9"/>
      <c r="AZ2174" s="9"/>
      <c r="BA2174" s="9"/>
      <c r="BB2174" s="9"/>
      <c r="BC2174" s="9"/>
      <c r="BD2174" s="9"/>
      <c r="BE2174" s="9"/>
      <c r="BF2174" s="9"/>
    </row>
    <row r="2175" spans="1:58" s="13" customFormat="1" x14ac:dyDescent="0.2">
      <c r="A2175" s="20"/>
      <c r="B2175" s="23"/>
      <c r="C2175" s="19"/>
      <c r="D2175" s="19"/>
      <c r="E2175" s="20"/>
      <c r="F2175" s="20"/>
      <c r="G2175" s="20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  <c r="AT2175" s="9"/>
      <c r="AU2175" s="9"/>
      <c r="AV2175" s="9"/>
      <c r="AW2175" s="9"/>
      <c r="AX2175" s="9"/>
      <c r="AY2175" s="9"/>
      <c r="AZ2175" s="9"/>
      <c r="BA2175" s="9"/>
      <c r="BB2175" s="9"/>
      <c r="BC2175" s="9"/>
      <c r="BD2175" s="9"/>
      <c r="BE2175" s="9"/>
      <c r="BF2175" s="9"/>
    </row>
    <row r="2176" spans="1:58" s="13" customFormat="1" x14ac:dyDescent="0.2">
      <c r="A2176" s="20"/>
      <c r="B2176" s="23"/>
      <c r="C2176" s="19"/>
      <c r="D2176" s="19"/>
      <c r="E2176" s="20"/>
      <c r="F2176" s="20"/>
      <c r="G2176" s="20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  <c r="AT2176" s="9"/>
      <c r="AU2176" s="9"/>
      <c r="AV2176" s="9"/>
      <c r="AW2176" s="9"/>
      <c r="AX2176" s="9"/>
      <c r="AY2176" s="9"/>
      <c r="AZ2176" s="9"/>
      <c r="BA2176" s="9"/>
      <c r="BB2176" s="9"/>
      <c r="BC2176" s="9"/>
      <c r="BD2176" s="9"/>
      <c r="BE2176" s="9"/>
      <c r="BF2176" s="9"/>
    </row>
    <row r="2177" spans="1:58" s="13" customFormat="1" x14ac:dyDescent="0.2">
      <c r="A2177" s="20"/>
      <c r="B2177" s="23"/>
      <c r="C2177" s="19"/>
      <c r="D2177" s="19"/>
      <c r="E2177" s="20"/>
      <c r="F2177" s="20"/>
      <c r="G2177" s="20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  <c r="AT2177" s="9"/>
      <c r="AU2177" s="9"/>
      <c r="AV2177" s="9"/>
      <c r="AW2177" s="9"/>
      <c r="AX2177" s="9"/>
      <c r="AY2177" s="9"/>
      <c r="AZ2177" s="9"/>
      <c r="BA2177" s="9"/>
      <c r="BB2177" s="9"/>
      <c r="BC2177" s="9"/>
      <c r="BD2177" s="9"/>
      <c r="BE2177" s="9"/>
      <c r="BF2177" s="9"/>
    </row>
    <row r="2178" spans="1:58" s="13" customFormat="1" x14ac:dyDescent="0.2">
      <c r="A2178" s="20"/>
      <c r="B2178" s="23"/>
      <c r="C2178" s="19"/>
      <c r="D2178" s="19"/>
      <c r="E2178" s="20"/>
      <c r="F2178" s="20"/>
      <c r="G2178" s="20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  <c r="AT2178" s="9"/>
      <c r="AU2178" s="9"/>
      <c r="AV2178" s="9"/>
      <c r="AW2178" s="9"/>
      <c r="AX2178" s="9"/>
      <c r="AY2178" s="9"/>
      <c r="AZ2178" s="9"/>
      <c r="BA2178" s="9"/>
      <c r="BB2178" s="9"/>
      <c r="BC2178" s="9"/>
      <c r="BD2178" s="9"/>
      <c r="BE2178" s="9"/>
      <c r="BF2178" s="9"/>
    </row>
    <row r="2179" spans="1:58" s="13" customFormat="1" x14ac:dyDescent="0.2">
      <c r="A2179" s="20"/>
      <c r="B2179" s="23"/>
      <c r="C2179" s="19"/>
      <c r="D2179" s="19"/>
      <c r="E2179" s="20"/>
      <c r="F2179" s="20"/>
      <c r="G2179" s="20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  <c r="AT2179" s="9"/>
      <c r="AU2179" s="9"/>
      <c r="AV2179" s="9"/>
      <c r="AW2179" s="9"/>
      <c r="AX2179" s="9"/>
      <c r="AY2179" s="9"/>
      <c r="AZ2179" s="9"/>
      <c r="BA2179" s="9"/>
      <c r="BB2179" s="9"/>
      <c r="BC2179" s="9"/>
      <c r="BD2179" s="9"/>
      <c r="BE2179" s="9"/>
      <c r="BF2179" s="9"/>
    </row>
    <row r="2180" spans="1:58" s="13" customFormat="1" x14ac:dyDescent="0.2">
      <c r="A2180" s="20"/>
      <c r="B2180" s="23"/>
      <c r="C2180" s="19"/>
      <c r="D2180" s="19"/>
      <c r="E2180" s="20"/>
      <c r="F2180" s="20"/>
      <c r="G2180" s="20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  <c r="AT2180" s="9"/>
      <c r="AU2180" s="9"/>
      <c r="AV2180" s="9"/>
      <c r="AW2180" s="9"/>
      <c r="AX2180" s="9"/>
      <c r="AY2180" s="9"/>
      <c r="AZ2180" s="9"/>
      <c r="BA2180" s="9"/>
      <c r="BB2180" s="9"/>
      <c r="BC2180" s="9"/>
      <c r="BD2180" s="9"/>
      <c r="BE2180" s="9"/>
      <c r="BF2180" s="9"/>
    </row>
    <row r="2181" spans="1:58" s="13" customFormat="1" x14ac:dyDescent="0.2">
      <c r="A2181" s="20"/>
      <c r="B2181" s="23"/>
      <c r="C2181" s="19"/>
      <c r="D2181" s="19"/>
      <c r="E2181" s="20"/>
      <c r="F2181" s="20"/>
      <c r="G2181" s="20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  <c r="AT2181" s="9"/>
      <c r="AU2181" s="9"/>
      <c r="AV2181" s="9"/>
      <c r="AW2181" s="9"/>
      <c r="AX2181" s="9"/>
      <c r="AY2181" s="9"/>
      <c r="AZ2181" s="9"/>
      <c r="BA2181" s="9"/>
      <c r="BB2181" s="9"/>
      <c r="BC2181" s="9"/>
      <c r="BD2181" s="9"/>
      <c r="BE2181" s="9"/>
      <c r="BF2181" s="9"/>
    </row>
    <row r="2182" spans="1:58" s="13" customFormat="1" x14ac:dyDescent="0.2">
      <c r="A2182" s="20"/>
      <c r="B2182" s="23"/>
      <c r="C2182" s="19"/>
      <c r="D2182" s="19"/>
      <c r="E2182" s="20"/>
      <c r="F2182" s="20"/>
      <c r="G2182" s="20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  <c r="AT2182" s="9"/>
      <c r="AU2182" s="9"/>
      <c r="AV2182" s="9"/>
      <c r="AW2182" s="9"/>
      <c r="AX2182" s="9"/>
      <c r="AY2182" s="9"/>
      <c r="AZ2182" s="9"/>
      <c r="BA2182" s="9"/>
      <c r="BB2182" s="9"/>
      <c r="BC2182" s="9"/>
      <c r="BD2182" s="9"/>
      <c r="BE2182" s="9"/>
      <c r="BF2182" s="9"/>
    </row>
    <row r="2183" spans="1:58" s="13" customFormat="1" x14ac:dyDescent="0.2">
      <c r="A2183" s="20"/>
      <c r="B2183" s="23"/>
      <c r="C2183" s="19"/>
      <c r="D2183" s="19"/>
      <c r="E2183" s="20"/>
      <c r="F2183" s="20"/>
      <c r="G2183" s="20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  <c r="AZ2183" s="9"/>
      <c r="BA2183" s="9"/>
      <c r="BB2183" s="9"/>
      <c r="BC2183" s="9"/>
      <c r="BD2183" s="9"/>
      <c r="BE2183" s="9"/>
      <c r="BF2183" s="9"/>
    </row>
    <row r="2184" spans="1:58" s="13" customFormat="1" x14ac:dyDescent="0.2">
      <c r="A2184" s="20"/>
      <c r="B2184" s="23"/>
      <c r="C2184" s="19"/>
      <c r="D2184" s="19"/>
      <c r="E2184" s="20"/>
      <c r="F2184" s="20"/>
      <c r="G2184" s="20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  <c r="AZ2184" s="9"/>
      <c r="BA2184" s="9"/>
      <c r="BB2184" s="9"/>
      <c r="BC2184" s="9"/>
      <c r="BD2184" s="9"/>
      <c r="BE2184" s="9"/>
      <c r="BF2184" s="9"/>
    </row>
    <row r="2185" spans="1:58" s="13" customFormat="1" x14ac:dyDescent="0.2">
      <c r="A2185" s="20"/>
      <c r="B2185" s="23"/>
      <c r="C2185" s="19"/>
      <c r="D2185" s="19"/>
      <c r="E2185" s="20"/>
      <c r="F2185" s="20"/>
      <c r="G2185" s="20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  <c r="AT2185" s="9"/>
      <c r="AU2185" s="9"/>
      <c r="AV2185" s="9"/>
      <c r="AW2185" s="9"/>
      <c r="AX2185" s="9"/>
      <c r="AY2185" s="9"/>
      <c r="AZ2185" s="9"/>
      <c r="BA2185" s="9"/>
      <c r="BB2185" s="9"/>
      <c r="BC2185" s="9"/>
      <c r="BD2185" s="9"/>
      <c r="BE2185" s="9"/>
      <c r="BF2185" s="9"/>
    </row>
    <row r="2186" spans="1:58" s="13" customFormat="1" x14ac:dyDescent="0.2">
      <c r="A2186" s="20"/>
      <c r="B2186" s="23"/>
      <c r="C2186" s="19"/>
      <c r="D2186" s="19"/>
      <c r="E2186" s="20"/>
      <c r="F2186" s="20"/>
      <c r="G2186" s="20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  <c r="AT2186" s="9"/>
      <c r="AU2186" s="9"/>
      <c r="AV2186" s="9"/>
      <c r="AW2186" s="9"/>
      <c r="AX2186" s="9"/>
      <c r="AY2186" s="9"/>
      <c r="AZ2186" s="9"/>
      <c r="BA2186" s="9"/>
      <c r="BB2186" s="9"/>
      <c r="BC2186" s="9"/>
      <c r="BD2186" s="9"/>
      <c r="BE2186" s="9"/>
      <c r="BF2186" s="9"/>
    </row>
    <row r="2187" spans="1:58" s="13" customFormat="1" x14ac:dyDescent="0.2">
      <c r="A2187" s="20"/>
      <c r="B2187" s="23"/>
      <c r="C2187" s="19"/>
      <c r="D2187" s="19"/>
      <c r="E2187" s="20"/>
      <c r="F2187" s="20"/>
      <c r="G2187" s="20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  <c r="AZ2187" s="9"/>
      <c r="BA2187" s="9"/>
      <c r="BB2187" s="9"/>
      <c r="BC2187" s="9"/>
      <c r="BD2187" s="9"/>
      <c r="BE2187" s="9"/>
      <c r="BF2187" s="9"/>
    </row>
    <row r="2188" spans="1:58" s="13" customFormat="1" x14ac:dyDescent="0.2">
      <c r="A2188" s="20"/>
      <c r="B2188" s="23"/>
      <c r="C2188" s="19"/>
      <c r="D2188" s="19"/>
      <c r="E2188" s="20"/>
      <c r="F2188" s="20"/>
      <c r="G2188" s="20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  <c r="AT2188" s="9"/>
      <c r="AU2188" s="9"/>
      <c r="AV2188" s="9"/>
      <c r="AW2188" s="9"/>
      <c r="AX2188" s="9"/>
      <c r="AY2188" s="9"/>
      <c r="AZ2188" s="9"/>
      <c r="BA2188" s="9"/>
      <c r="BB2188" s="9"/>
      <c r="BC2188" s="9"/>
      <c r="BD2188" s="9"/>
      <c r="BE2188" s="9"/>
      <c r="BF2188" s="9"/>
    </row>
    <row r="2189" spans="1:58" s="13" customFormat="1" x14ac:dyDescent="0.2">
      <c r="A2189" s="20"/>
      <c r="B2189" s="23"/>
      <c r="C2189" s="19"/>
      <c r="D2189" s="19"/>
      <c r="E2189" s="20"/>
      <c r="F2189" s="20"/>
      <c r="G2189" s="20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  <c r="AZ2189" s="9"/>
      <c r="BA2189" s="9"/>
      <c r="BB2189" s="9"/>
      <c r="BC2189" s="9"/>
      <c r="BD2189" s="9"/>
      <c r="BE2189" s="9"/>
      <c r="BF2189" s="9"/>
    </row>
    <row r="2190" spans="1:58" s="13" customFormat="1" x14ac:dyDescent="0.2">
      <c r="A2190" s="20"/>
      <c r="B2190" s="23"/>
      <c r="C2190" s="19"/>
      <c r="D2190" s="19"/>
      <c r="E2190" s="20"/>
      <c r="F2190" s="20"/>
      <c r="G2190" s="20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  <c r="AT2190" s="9"/>
      <c r="AU2190" s="9"/>
      <c r="AV2190" s="9"/>
      <c r="AW2190" s="9"/>
      <c r="AX2190" s="9"/>
      <c r="AY2190" s="9"/>
      <c r="AZ2190" s="9"/>
      <c r="BA2190" s="9"/>
      <c r="BB2190" s="9"/>
      <c r="BC2190" s="9"/>
      <c r="BD2190" s="9"/>
      <c r="BE2190" s="9"/>
      <c r="BF2190" s="9"/>
    </row>
    <row r="2191" spans="1:58" s="13" customFormat="1" x14ac:dyDescent="0.2">
      <c r="A2191" s="20"/>
      <c r="B2191" s="23"/>
      <c r="C2191" s="19"/>
      <c r="D2191" s="19"/>
      <c r="E2191" s="20"/>
      <c r="F2191" s="20"/>
      <c r="G2191" s="20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  <c r="AT2191" s="9"/>
      <c r="AU2191" s="9"/>
      <c r="AV2191" s="9"/>
      <c r="AW2191" s="9"/>
      <c r="AX2191" s="9"/>
      <c r="AY2191" s="9"/>
      <c r="AZ2191" s="9"/>
      <c r="BA2191" s="9"/>
      <c r="BB2191" s="9"/>
      <c r="BC2191" s="9"/>
      <c r="BD2191" s="9"/>
      <c r="BE2191" s="9"/>
      <c r="BF2191" s="9"/>
    </row>
    <row r="2192" spans="1:58" s="13" customFormat="1" x14ac:dyDescent="0.2">
      <c r="A2192" s="20"/>
      <c r="B2192" s="23"/>
      <c r="C2192" s="19"/>
      <c r="D2192" s="19"/>
      <c r="E2192" s="20"/>
      <c r="F2192" s="20"/>
      <c r="G2192" s="20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  <c r="AZ2192" s="9"/>
      <c r="BA2192" s="9"/>
      <c r="BB2192" s="9"/>
      <c r="BC2192" s="9"/>
      <c r="BD2192" s="9"/>
      <c r="BE2192" s="9"/>
      <c r="BF2192" s="9"/>
    </row>
    <row r="2193" spans="1:58" s="13" customFormat="1" x14ac:dyDescent="0.2">
      <c r="A2193" s="20"/>
      <c r="B2193" s="23"/>
      <c r="C2193" s="19"/>
      <c r="D2193" s="19"/>
      <c r="E2193" s="20"/>
      <c r="F2193" s="20"/>
      <c r="G2193" s="20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  <c r="AT2193" s="9"/>
      <c r="AU2193" s="9"/>
      <c r="AV2193" s="9"/>
      <c r="AW2193" s="9"/>
      <c r="AX2193" s="9"/>
      <c r="AY2193" s="9"/>
      <c r="AZ2193" s="9"/>
      <c r="BA2193" s="9"/>
      <c r="BB2193" s="9"/>
      <c r="BC2193" s="9"/>
      <c r="BD2193" s="9"/>
      <c r="BE2193" s="9"/>
      <c r="BF2193" s="9"/>
    </row>
    <row r="2194" spans="1:58" s="13" customFormat="1" x14ac:dyDescent="0.2">
      <c r="A2194" s="20"/>
      <c r="B2194" s="23"/>
      <c r="C2194" s="19"/>
      <c r="D2194" s="19"/>
      <c r="E2194" s="20"/>
      <c r="F2194" s="20"/>
      <c r="G2194" s="20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  <c r="AT2194" s="9"/>
      <c r="AU2194" s="9"/>
      <c r="AV2194" s="9"/>
      <c r="AW2194" s="9"/>
      <c r="AX2194" s="9"/>
      <c r="AY2194" s="9"/>
      <c r="AZ2194" s="9"/>
      <c r="BA2194" s="9"/>
      <c r="BB2194" s="9"/>
      <c r="BC2194" s="9"/>
      <c r="BD2194" s="9"/>
      <c r="BE2194" s="9"/>
      <c r="BF2194" s="9"/>
    </row>
    <row r="2195" spans="1:58" s="13" customFormat="1" x14ac:dyDescent="0.2">
      <c r="A2195" s="20"/>
      <c r="B2195" s="23"/>
      <c r="C2195" s="19"/>
      <c r="D2195" s="19"/>
      <c r="E2195" s="20"/>
      <c r="F2195" s="20"/>
      <c r="G2195" s="20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  <c r="AT2195" s="9"/>
      <c r="AU2195" s="9"/>
      <c r="AV2195" s="9"/>
      <c r="AW2195" s="9"/>
      <c r="AX2195" s="9"/>
      <c r="AY2195" s="9"/>
      <c r="AZ2195" s="9"/>
      <c r="BA2195" s="9"/>
      <c r="BB2195" s="9"/>
      <c r="BC2195" s="9"/>
      <c r="BD2195" s="9"/>
      <c r="BE2195" s="9"/>
      <c r="BF2195" s="9"/>
    </row>
    <row r="2196" spans="1:58" s="13" customFormat="1" x14ac:dyDescent="0.2">
      <c r="A2196" s="20"/>
      <c r="B2196" s="23"/>
      <c r="C2196" s="19"/>
      <c r="D2196" s="19"/>
      <c r="E2196" s="20"/>
      <c r="F2196" s="20"/>
      <c r="G2196" s="20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  <c r="AT2196" s="9"/>
      <c r="AU2196" s="9"/>
      <c r="AV2196" s="9"/>
      <c r="AW2196" s="9"/>
      <c r="AX2196" s="9"/>
      <c r="AY2196" s="9"/>
      <c r="AZ2196" s="9"/>
      <c r="BA2196" s="9"/>
      <c r="BB2196" s="9"/>
      <c r="BC2196" s="9"/>
      <c r="BD2196" s="9"/>
      <c r="BE2196" s="9"/>
      <c r="BF2196" s="9"/>
    </row>
    <row r="2197" spans="1:58" s="13" customFormat="1" x14ac:dyDescent="0.2">
      <c r="A2197" s="20"/>
      <c r="B2197" s="23"/>
      <c r="C2197" s="19"/>
      <c r="D2197" s="19"/>
      <c r="E2197" s="20"/>
      <c r="F2197" s="20"/>
      <c r="G2197" s="20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  <c r="AT2197" s="9"/>
      <c r="AU2197" s="9"/>
      <c r="AV2197" s="9"/>
      <c r="AW2197" s="9"/>
      <c r="AX2197" s="9"/>
      <c r="AY2197" s="9"/>
      <c r="AZ2197" s="9"/>
      <c r="BA2197" s="9"/>
      <c r="BB2197" s="9"/>
      <c r="BC2197" s="9"/>
      <c r="BD2197" s="9"/>
      <c r="BE2197" s="9"/>
      <c r="BF2197" s="9"/>
    </row>
    <row r="2198" spans="1:58" s="13" customFormat="1" x14ac:dyDescent="0.2">
      <c r="A2198" s="20"/>
      <c r="B2198" s="23"/>
      <c r="C2198" s="19"/>
      <c r="D2198" s="19"/>
      <c r="E2198" s="20"/>
      <c r="F2198" s="20"/>
      <c r="G2198" s="20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  <c r="AT2198" s="9"/>
      <c r="AU2198" s="9"/>
      <c r="AV2198" s="9"/>
      <c r="AW2198" s="9"/>
      <c r="AX2198" s="9"/>
      <c r="AY2198" s="9"/>
      <c r="AZ2198" s="9"/>
      <c r="BA2198" s="9"/>
      <c r="BB2198" s="9"/>
      <c r="BC2198" s="9"/>
      <c r="BD2198" s="9"/>
      <c r="BE2198" s="9"/>
      <c r="BF2198" s="9"/>
    </row>
    <row r="2199" spans="1:58" s="13" customFormat="1" x14ac:dyDescent="0.2">
      <c r="A2199" s="20"/>
      <c r="B2199" s="23"/>
      <c r="C2199" s="19"/>
      <c r="D2199" s="19"/>
      <c r="E2199" s="20"/>
      <c r="F2199" s="20"/>
      <c r="G2199" s="20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  <c r="AT2199" s="9"/>
      <c r="AU2199" s="9"/>
      <c r="AV2199" s="9"/>
      <c r="AW2199" s="9"/>
      <c r="AX2199" s="9"/>
      <c r="AY2199" s="9"/>
      <c r="AZ2199" s="9"/>
      <c r="BA2199" s="9"/>
      <c r="BB2199" s="9"/>
      <c r="BC2199" s="9"/>
      <c r="BD2199" s="9"/>
      <c r="BE2199" s="9"/>
      <c r="BF2199" s="9"/>
    </row>
    <row r="2200" spans="1:58" s="13" customFormat="1" x14ac:dyDescent="0.2">
      <c r="A2200" s="20"/>
      <c r="B2200" s="23"/>
      <c r="C2200" s="19"/>
      <c r="D2200" s="19"/>
      <c r="E2200" s="20"/>
      <c r="F2200" s="20"/>
      <c r="G2200" s="20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  <c r="AT2200" s="9"/>
      <c r="AU2200" s="9"/>
      <c r="AV2200" s="9"/>
      <c r="AW2200" s="9"/>
      <c r="AX2200" s="9"/>
      <c r="AY2200" s="9"/>
      <c r="AZ2200" s="9"/>
      <c r="BA2200" s="9"/>
      <c r="BB2200" s="9"/>
      <c r="BC2200" s="9"/>
      <c r="BD2200" s="9"/>
      <c r="BE2200" s="9"/>
      <c r="BF2200" s="9"/>
    </row>
    <row r="2201" spans="1:58" s="13" customFormat="1" x14ac:dyDescent="0.2">
      <c r="A2201" s="20"/>
      <c r="B2201" s="23"/>
      <c r="C2201" s="19"/>
      <c r="D2201" s="19"/>
      <c r="E2201" s="20"/>
      <c r="F2201" s="20"/>
      <c r="G2201" s="20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  <c r="AT2201" s="9"/>
      <c r="AU2201" s="9"/>
      <c r="AV2201" s="9"/>
      <c r="AW2201" s="9"/>
      <c r="AX2201" s="9"/>
      <c r="AY2201" s="9"/>
      <c r="AZ2201" s="9"/>
      <c r="BA2201" s="9"/>
      <c r="BB2201" s="9"/>
      <c r="BC2201" s="9"/>
      <c r="BD2201" s="9"/>
      <c r="BE2201" s="9"/>
      <c r="BF2201" s="9"/>
    </row>
    <row r="2202" spans="1:58" s="13" customFormat="1" x14ac:dyDescent="0.2">
      <c r="A2202" s="20"/>
      <c r="B2202" s="23"/>
      <c r="C2202" s="19"/>
      <c r="D2202" s="19"/>
      <c r="E2202" s="20"/>
      <c r="F2202" s="20"/>
      <c r="G2202" s="20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  <c r="AT2202" s="9"/>
      <c r="AU2202" s="9"/>
      <c r="AV2202" s="9"/>
      <c r="AW2202" s="9"/>
      <c r="AX2202" s="9"/>
      <c r="AY2202" s="9"/>
      <c r="AZ2202" s="9"/>
      <c r="BA2202" s="9"/>
      <c r="BB2202" s="9"/>
      <c r="BC2202" s="9"/>
      <c r="BD2202" s="9"/>
      <c r="BE2202" s="9"/>
      <c r="BF2202" s="9"/>
    </row>
    <row r="2203" spans="1:58" s="13" customFormat="1" x14ac:dyDescent="0.2">
      <c r="A2203" s="20"/>
      <c r="B2203" s="23"/>
      <c r="C2203" s="19"/>
      <c r="D2203" s="19"/>
      <c r="E2203" s="20"/>
      <c r="F2203" s="20"/>
      <c r="G2203" s="20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  <c r="AT2203" s="9"/>
      <c r="AU2203" s="9"/>
      <c r="AV2203" s="9"/>
      <c r="AW2203" s="9"/>
      <c r="AX2203" s="9"/>
      <c r="AY2203" s="9"/>
      <c r="AZ2203" s="9"/>
      <c r="BA2203" s="9"/>
      <c r="BB2203" s="9"/>
      <c r="BC2203" s="9"/>
      <c r="BD2203" s="9"/>
      <c r="BE2203" s="9"/>
      <c r="BF2203" s="9"/>
    </row>
    <row r="2204" spans="1:58" s="13" customFormat="1" x14ac:dyDescent="0.2">
      <c r="A2204" s="20"/>
      <c r="B2204" s="23"/>
      <c r="C2204" s="19"/>
      <c r="D2204" s="19"/>
      <c r="E2204" s="20"/>
      <c r="F2204" s="20"/>
      <c r="G2204" s="20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  <c r="AT2204" s="9"/>
      <c r="AU2204" s="9"/>
      <c r="AV2204" s="9"/>
      <c r="AW2204" s="9"/>
      <c r="AX2204" s="9"/>
      <c r="AY2204" s="9"/>
      <c r="AZ2204" s="9"/>
      <c r="BA2204" s="9"/>
      <c r="BB2204" s="9"/>
      <c r="BC2204" s="9"/>
      <c r="BD2204" s="9"/>
      <c r="BE2204" s="9"/>
      <c r="BF2204" s="9"/>
    </row>
    <row r="2205" spans="1:58" s="13" customFormat="1" x14ac:dyDescent="0.2">
      <c r="A2205" s="20"/>
      <c r="B2205" s="23"/>
      <c r="C2205" s="19"/>
      <c r="D2205" s="19"/>
      <c r="E2205" s="20"/>
      <c r="F2205" s="20"/>
      <c r="G2205" s="20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  <c r="AT2205" s="9"/>
      <c r="AU2205" s="9"/>
      <c r="AV2205" s="9"/>
      <c r="AW2205" s="9"/>
      <c r="AX2205" s="9"/>
      <c r="AY2205" s="9"/>
      <c r="AZ2205" s="9"/>
      <c r="BA2205" s="9"/>
      <c r="BB2205" s="9"/>
      <c r="BC2205" s="9"/>
      <c r="BD2205" s="9"/>
      <c r="BE2205" s="9"/>
      <c r="BF2205" s="9"/>
    </row>
    <row r="2206" spans="1:58" s="13" customFormat="1" x14ac:dyDescent="0.2">
      <c r="A2206" s="20"/>
      <c r="B2206" s="23"/>
      <c r="C2206" s="19"/>
      <c r="D2206" s="19"/>
      <c r="E2206" s="20"/>
      <c r="F2206" s="20"/>
      <c r="G2206" s="20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  <c r="AT2206" s="9"/>
      <c r="AU2206" s="9"/>
      <c r="AV2206" s="9"/>
      <c r="AW2206" s="9"/>
      <c r="AX2206" s="9"/>
      <c r="AY2206" s="9"/>
      <c r="AZ2206" s="9"/>
      <c r="BA2206" s="9"/>
      <c r="BB2206" s="9"/>
      <c r="BC2206" s="9"/>
      <c r="BD2206" s="9"/>
      <c r="BE2206" s="9"/>
      <c r="BF2206" s="9"/>
    </row>
    <row r="2207" spans="1:58" s="13" customFormat="1" x14ac:dyDescent="0.2">
      <c r="A2207" s="20"/>
      <c r="B2207" s="23"/>
      <c r="C2207" s="19"/>
      <c r="D2207" s="19"/>
      <c r="E2207" s="20"/>
      <c r="F2207" s="20"/>
      <c r="G2207" s="20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  <c r="AU2207" s="9"/>
      <c r="AV2207" s="9"/>
      <c r="AW2207" s="9"/>
      <c r="AX2207" s="9"/>
      <c r="AY2207" s="9"/>
      <c r="AZ2207" s="9"/>
      <c r="BA2207" s="9"/>
      <c r="BB2207" s="9"/>
      <c r="BC2207" s="9"/>
      <c r="BD2207" s="9"/>
      <c r="BE2207" s="9"/>
      <c r="BF2207" s="9"/>
    </row>
    <row r="2208" spans="1:58" s="13" customFormat="1" x14ac:dyDescent="0.2">
      <c r="A2208" s="20"/>
      <c r="B2208" s="23"/>
      <c r="C2208" s="19"/>
      <c r="D2208" s="19"/>
      <c r="E2208" s="20"/>
      <c r="F2208" s="20"/>
      <c r="G2208" s="20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  <c r="AT2208" s="9"/>
      <c r="AU2208" s="9"/>
      <c r="AV2208" s="9"/>
      <c r="AW2208" s="9"/>
      <c r="AX2208" s="9"/>
      <c r="AY2208" s="9"/>
      <c r="AZ2208" s="9"/>
      <c r="BA2208" s="9"/>
      <c r="BB2208" s="9"/>
      <c r="BC2208" s="9"/>
      <c r="BD2208" s="9"/>
      <c r="BE2208" s="9"/>
      <c r="BF2208" s="9"/>
    </row>
    <row r="2209" spans="1:58" s="13" customFormat="1" x14ac:dyDescent="0.2">
      <c r="A2209" s="20"/>
      <c r="B2209" s="23"/>
      <c r="C2209" s="19"/>
      <c r="D2209" s="19"/>
      <c r="E2209" s="20"/>
      <c r="F2209" s="20"/>
      <c r="G2209" s="20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  <c r="AT2209" s="9"/>
      <c r="AU2209" s="9"/>
      <c r="AV2209" s="9"/>
      <c r="AW2209" s="9"/>
      <c r="AX2209" s="9"/>
      <c r="AY2209" s="9"/>
      <c r="AZ2209" s="9"/>
      <c r="BA2209" s="9"/>
      <c r="BB2209" s="9"/>
      <c r="BC2209" s="9"/>
      <c r="BD2209" s="9"/>
      <c r="BE2209" s="9"/>
      <c r="BF2209" s="9"/>
    </row>
    <row r="2210" spans="1:58" s="13" customFormat="1" x14ac:dyDescent="0.2">
      <c r="A2210" s="20"/>
      <c r="B2210" s="23"/>
      <c r="C2210" s="19"/>
      <c r="D2210" s="19"/>
      <c r="E2210" s="20"/>
      <c r="F2210" s="20"/>
      <c r="G2210" s="20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  <c r="AT2210" s="9"/>
      <c r="AU2210" s="9"/>
      <c r="AV2210" s="9"/>
      <c r="AW2210" s="9"/>
      <c r="AX2210" s="9"/>
      <c r="AY2210" s="9"/>
      <c r="AZ2210" s="9"/>
      <c r="BA2210" s="9"/>
      <c r="BB2210" s="9"/>
      <c r="BC2210" s="9"/>
      <c r="BD2210" s="9"/>
      <c r="BE2210" s="9"/>
      <c r="BF2210" s="9"/>
    </row>
    <row r="2211" spans="1:58" s="13" customFormat="1" x14ac:dyDescent="0.2">
      <c r="A2211" s="20"/>
      <c r="B2211" s="23"/>
      <c r="C2211" s="19"/>
      <c r="D2211" s="19"/>
      <c r="E2211" s="20"/>
      <c r="F2211" s="20"/>
      <c r="G2211" s="20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  <c r="AT2211" s="9"/>
      <c r="AU2211" s="9"/>
      <c r="AV2211" s="9"/>
      <c r="AW2211" s="9"/>
      <c r="AX2211" s="9"/>
      <c r="AY2211" s="9"/>
      <c r="AZ2211" s="9"/>
      <c r="BA2211" s="9"/>
      <c r="BB2211" s="9"/>
      <c r="BC2211" s="9"/>
      <c r="BD2211" s="9"/>
      <c r="BE2211" s="9"/>
      <c r="BF2211" s="9"/>
    </row>
    <row r="2212" spans="1:58" s="13" customFormat="1" x14ac:dyDescent="0.2">
      <c r="A2212" s="20"/>
      <c r="B2212" s="23"/>
      <c r="C2212" s="19"/>
      <c r="D2212" s="19"/>
      <c r="E2212" s="20"/>
      <c r="F2212" s="20"/>
      <c r="G2212" s="20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  <c r="AT2212" s="9"/>
      <c r="AU2212" s="9"/>
      <c r="AV2212" s="9"/>
      <c r="AW2212" s="9"/>
      <c r="AX2212" s="9"/>
      <c r="AY2212" s="9"/>
      <c r="AZ2212" s="9"/>
      <c r="BA2212" s="9"/>
      <c r="BB2212" s="9"/>
      <c r="BC2212" s="9"/>
      <c r="BD2212" s="9"/>
      <c r="BE2212" s="9"/>
      <c r="BF2212" s="9"/>
    </row>
    <row r="2213" spans="1:58" s="13" customFormat="1" x14ac:dyDescent="0.2">
      <c r="A2213" s="20"/>
      <c r="B2213" s="23"/>
      <c r="C2213" s="19"/>
      <c r="D2213" s="19"/>
      <c r="E2213" s="20"/>
      <c r="F2213" s="20"/>
      <c r="G2213" s="20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  <c r="AT2213" s="9"/>
      <c r="AU2213" s="9"/>
      <c r="AV2213" s="9"/>
      <c r="AW2213" s="9"/>
      <c r="AX2213" s="9"/>
      <c r="AY2213" s="9"/>
      <c r="AZ2213" s="9"/>
      <c r="BA2213" s="9"/>
      <c r="BB2213" s="9"/>
      <c r="BC2213" s="9"/>
      <c r="BD2213" s="9"/>
      <c r="BE2213" s="9"/>
      <c r="BF2213" s="9"/>
    </row>
    <row r="2214" spans="1:58" s="13" customFormat="1" x14ac:dyDescent="0.2">
      <c r="A2214" s="20"/>
      <c r="B2214" s="23"/>
      <c r="C2214" s="19"/>
      <c r="D2214" s="19"/>
      <c r="E2214" s="20"/>
      <c r="F2214" s="20"/>
      <c r="G2214" s="20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  <c r="AZ2214" s="9"/>
      <c r="BA2214" s="9"/>
      <c r="BB2214" s="9"/>
      <c r="BC2214" s="9"/>
      <c r="BD2214" s="9"/>
      <c r="BE2214" s="9"/>
      <c r="BF2214" s="9"/>
    </row>
    <row r="2215" spans="1:58" s="13" customFormat="1" x14ac:dyDescent="0.2">
      <c r="A2215" s="20"/>
      <c r="B2215" s="23"/>
      <c r="C2215" s="19"/>
      <c r="D2215" s="19"/>
      <c r="E2215" s="20"/>
      <c r="F2215" s="20"/>
      <c r="G2215" s="20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  <c r="AZ2215" s="9"/>
      <c r="BA2215" s="9"/>
      <c r="BB2215" s="9"/>
      <c r="BC2215" s="9"/>
      <c r="BD2215" s="9"/>
      <c r="BE2215" s="9"/>
      <c r="BF2215" s="9"/>
    </row>
    <row r="2216" spans="1:58" s="13" customFormat="1" x14ac:dyDescent="0.2">
      <c r="A2216" s="20"/>
      <c r="B2216" s="23"/>
      <c r="C2216" s="19"/>
      <c r="D2216" s="19"/>
      <c r="E2216" s="20"/>
      <c r="F2216" s="20"/>
      <c r="G2216" s="20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  <c r="AZ2216" s="9"/>
      <c r="BA2216" s="9"/>
      <c r="BB2216" s="9"/>
      <c r="BC2216" s="9"/>
      <c r="BD2216" s="9"/>
      <c r="BE2216" s="9"/>
      <c r="BF2216" s="9"/>
    </row>
    <row r="2217" spans="1:58" s="13" customFormat="1" x14ac:dyDescent="0.2">
      <c r="A2217" s="20"/>
      <c r="B2217" s="23"/>
      <c r="C2217" s="19"/>
      <c r="D2217" s="19"/>
      <c r="E2217" s="20"/>
      <c r="F2217" s="20"/>
      <c r="G2217" s="20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  <c r="AT2217" s="9"/>
      <c r="AU2217" s="9"/>
      <c r="AV2217" s="9"/>
      <c r="AW2217" s="9"/>
      <c r="AX2217" s="9"/>
      <c r="AY2217" s="9"/>
      <c r="AZ2217" s="9"/>
      <c r="BA2217" s="9"/>
      <c r="BB2217" s="9"/>
      <c r="BC2217" s="9"/>
      <c r="BD2217" s="9"/>
      <c r="BE2217" s="9"/>
      <c r="BF2217" s="9"/>
    </row>
    <row r="2218" spans="1:58" s="13" customFormat="1" x14ac:dyDescent="0.2">
      <c r="A2218" s="20"/>
      <c r="B2218" s="23"/>
      <c r="C2218" s="19"/>
      <c r="D2218" s="19"/>
      <c r="E2218" s="20"/>
      <c r="F2218" s="20"/>
      <c r="G2218" s="20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  <c r="AT2218" s="9"/>
      <c r="AU2218" s="9"/>
      <c r="AV2218" s="9"/>
      <c r="AW2218" s="9"/>
      <c r="AX2218" s="9"/>
      <c r="AY2218" s="9"/>
      <c r="AZ2218" s="9"/>
      <c r="BA2218" s="9"/>
      <c r="BB2218" s="9"/>
      <c r="BC2218" s="9"/>
      <c r="BD2218" s="9"/>
      <c r="BE2218" s="9"/>
      <c r="BF2218" s="9"/>
    </row>
    <row r="2219" spans="1:58" s="13" customFormat="1" x14ac:dyDescent="0.2">
      <c r="A2219" s="20"/>
      <c r="B2219" s="23"/>
      <c r="C2219" s="19"/>
      <c r="D2219" s="19"/>
      <c r="E2219" s="20"/>
      <c r="F2219" s="20"/>
      <c r="G2219" s="20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  <c r="AT2219" s="9"/>
      <c r="AU2219" s="9"/>
      <c r="AV2219" s="9"/>
      <c r="AW2219" s="9"/>
      <c r="AX2219" s="9"/>
      <c r="AY2219" s="9"/>
      <c r="AZ2219" s="9"/>
      <c r="BA2219" s="9"/>
      <c r="BB2219" s="9"/>
      <c r="BC2219" s="9"/>
      <c r="BD2219" s="9"/>
      <c r="BE2219" s="9"/>
      <c r="BF2219" s="9"/>
    </row>
    <row r="2220" spans="1:58" s="13" customFormat="1" x14ac:dyDescent="0.2">
      <c r="A2220" s="20"/>
      <c r="B2220" s="23"/>
      <c r="C2220" s="19"/>
      <c r="D2220" s="19"/>
      <c r="E2220" s="20"/>
      <c r="F2220" s="20"/>
      <c r="G2220" s="20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  <c r="AT2220" s="9"/>
      <c r="AU2220" s="9"/>
      <c r="AV2220" s="9"/>
      <c r="AW2220" s="9"/>
      <c r="AX2220" s="9"/>
      <c r="AY2220" s="9"/>
      <c r="AZ2220" s="9"/>
      <c r="BA2220" s="9"/>
      <c r="BB2220" s="9"/>
      <c r="BC2220" s="9"/>
      <c r="BD2220" s="9"/>
      <c r="BE2220" s="9"/>
      <c r="BF2220" s="9"/>
    </row>
    <row r="2221" spans="1:58" s="13" customFormat="1" x14ac:dyDescent="0.2">
      <c r="A2221" s="20"/>
      <c r="B2221" s="23"/>
      <c r="C2221" s="19"/>
      <c r="D2221" s="19"/>
      <c r="E2221" s="20"/>
      <c r="F2221" s="20"/>
      <c r="G2221" s="20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  <c r="AT2221" s="9"/>
      <c r="AU2221" s="9"/>
      <c r="AV2221" s="9"/>
      <c r="AW2221" s="9"/>
      <c r="AX2221" s="9"/>
      <c r="AY2221" s="9"/>
      <c r="AZ2221" s="9"/>
      <c r="BA2221" s="9"/>
      <c r="BB2221" s="9"/>
      <c r="BC2221" s="9"/>
      <c r="BD2221" s="9"/>
      <c r="BE2221" s="9"/>
      <c r="BF2221" s="9"/>
    </row>
    <row r="2222" spans="1:58" s="13" customFormat="1" x14ac:dyDescent="0.2">
      <c r="A2222" s="20"/>
      <c r="B2222" s="23"/>
      <c r="C2222" s="19"/>
      <c r="D2222" s="19"/>
      <c r="E2222" s="20"/>
      <c r="F2222" s="20"/>
      <c r="G2222" s="20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  <c r="AT2222" s="9"/>
      <c r="AU2222" s="9"/>
      <c r="AV2222" s="9"/>
      <c r="AW2222" s="9"/>
      <c r="AX2222" s="9"/>
      <c r="AY2222" s="9"/>
      <c r="AZ2222" s="9"/>
      <c r="BA2222" s="9"/>
      <c r="BB2222" s="9"/>
      <c r="BC2222" s="9"/>
      <c r="BD2222" s="9"/>
      <c r="BE2222" s="9"/>
      <c r="BF2222" s="9"/>
    </row>
    <row r="2223" spans="1:58" s="13" customFormat="1" x14ac:dyDescent="0.2">
      <c r="A2223" s="20"/>
      <c r="B2223" s="23"/>
      <c r="C2223" s="19"/>
      <c r="D2223" s="19"/>
      <c r="E2223" s="20"/>
      <c r="F2223" s="20"/>
      <c r="G2223" s="20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  <c r="AT2223" s="9"/>
      <c r="AU2223" s="9"/>
      <c r="AV2223" s="9"/>
      <c r="AW2223" s="9"/>
      <c r="AX2223" s="9"/>
      <c r="AY2223" s="9"/>
      <c r="AZ2223" s="9"/>
      <c r="BA2223" s="9"/>
      <c r="BB2223" s="9"/>
      <c r="BC2223" s="9"/>
      <c r="BD2223" s="9"/>
      <c r="BE2223" s="9"/>
      <c r="BF2223" s="9"/>
    </row>
    <row r="2224" spans="1:58" s="13" customFormat="1" x14ac:dyDescent="0.2">
      <c r="A2224" s="20"/>
      <c r="B2224" s="23"/>
      <c r="C2224" s="19"/>
      <c r="D2224" s="19"/>
      <c r="E2224" s="20"/>
      <c r="F2224" s="20"/>
      <c r="G2224" s="20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  <c r="AT2224" s="9"/>
      <c r="AU2224" s="9"/>
      <c r="AV2224" s="9"/>
      <c r="AW2224" s="9"/>
      <c r="AX2224" s="9"/>
      <c r="AY2224" s="9"/>
      <c r="AZ2224" s="9"/>
      <c r="BA2224" s="9"/>
      <c r="BB2224" s="9"/>
      <c r="BC2224" s="9"/>
      <c r="BD2224" s="9"/>
      <c r="BE2224" s="9"/>
      <c r="BF2224" s="9"/>
    </row>
    <row r="2225" spans="1:58" s="13" customFormat="1" x14ac:dyDescent="0.2">
      <c r="A2225" s="20"/>
      <c r="B2225" s="23"/>
      <c r="C2225" s="19"/>
      <c r="D2225" s="19"/>
      <c r="E2225" s="20"/>
      <c r="F2225" s="20"/>
      <c r="G2225" s="20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  <c r="AT2225" s="9"/>
      <c r="AU2225" s="9"/>
      <c r="AV2225" s="9"/>
      <c r="AW2225" s="9"/>
      <c r="AX2225" s="9"/>
      <c r="AY2225" s="9"/>
      <c r="AZ2225" s="9"/>
      <c r="BA2225" s="9"/>
      <c r="BB2225" s="9"/>
      <c r="BC2225" s="9"/>
      <c r="BD2225" s="9"/>
      <c r="BE2225" s="9"/>
      <c r="BF2225" s="9"/>
    </row>
    <row r="2226" spans="1:58" s="13" customFormat="1" x14ac:dyDescent="0.2">
      <c r="A2226" s="20"/>
      <c r="B2226" s="23"/>
      <c r="C2226" s="19"/>
      <c r="D2226" s="19"/>
      <c r="E2226" s="20"/>
      <c r="F2226" s="20"/>
      <c r="G2226" s="20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  <c r="AT2226" s="9"/>
      <c r="AU2226" s="9"/>
      <c r="AV2226" s="9"/>
      <c r="AW2226" s="9"/>
      <c r="AX2226" s="9"/>
      <c r="AY2226" s="9"/>
      <c r="AZ2226" s="9"/>
      <c r="BA2226" s="9"/>
      <c r="BB2226" s="9"/>
      <c r="BC2226" s="9"/>
      <c r="BD2226" s="9"/>
      <c r="BE2226" s="9"/>
      <c r="BF2226" s="9"/>
    </row>
    <row r="2227" spans="1:58" s="13" customFormat="1" x14ac:dyDescent="0.2">
      <c r="A2227" s="20"/>
      <c r="B2227" s="23"/>
      <c r="C2227" s="19"/>
      <c r="D2227" s="19"/>
      <c r="E2227" s="20"/>
      <c r="F2227" s="20"/>
      <c r="G2227" s="20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  <c r="AT2227" s="9"/>
      <c r="AU2227" s="9"/>
      <c r="AV2227" s="9"/>
      <c r="AW2227" s="9"/>
      <c r="AX2227" s="9"/>
      <c r="AY2227" s="9"/>
      <c r="AZ2227" s="9"/>
      <c r="BA2227" s="9"/>
      <c r="BB2227" s="9"/>
      <c r="BC2227" s="9"/>
      <c r="BD2227" s="9"/>
      <c r="BE2227" s="9"/>
      <c r="BF2227" s="9"/>
    </row>
    <row r="2228" spans="1:58" s="13" customFormat="1" x14ac:dyDescent="0.2">
      <c r="A2228" s="20"/>
      <c r="B2228" s="23"/>
      <c r="C2228" s="19"/>
      <c r="D2228" s="19"/>
      <c r="E2228" s="20"/>
      <c r="F2228" s="20"/>
      <c r="G2228" s="20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  <c r="AZ2228" s="9"/>
      <c r="BA2228" s="9"/>
      <c r="BB2228" s="9"/>
      <c r="BC2228" s="9"/>
      <c r="BD2228" s="9"/>
      <c r="BE2228" s="9"/>
      <c r="BF2228" s="9"/>
    </row>
    <row r="2229" spans="1:58" s="13" customFormat="1" x14ac:dyDescent="0.2">
      <c r="A2229" s="20"/>
      <c r="B2229" s="23"/>
      <c r="C2229" s="19"/>
      <c r="D2229" s="19"/>
      <c r="E2229" s="20"/>
      <c r="F2229" s="20"/>
      <c r="G2229" s="20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  <c r="AT2229" s="9"/>
      <c r="AU2229" s="9"/>
      <c r="AV2229" s="9"/>
      <c r="AW2229" s="9"/>
      <c r="AX2229" s="9"/>
      <c r="AY2229" s="9"/>
      <c r="AZ2229" s="9"/>
      <c r="BA2229" s="9"/>
      <c r="BB2229" s="9"/>
      <c r="BC2229" s="9"/>
      <c r="BD2229" s="9"/>
      <c r="BE2229" s="9"/>
      <c r="BF2229" s="9"/>
    </row>
    <row r="2230" spans="1:58" s="13" customFormat="1" x14ac:dyDescent="0.2">
      <c r="A2230" s="20"/>
      <c r="B2230" s="23"/>
      <c r="C2230" s="19"/>
      <c r="D2230" s="19"/>
      <c r="E2230" s="20"/>
      <c r="F2230" s="20"/>
      <c r="G2230" s="20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  <c r="AT2230" s="9"/>
      <c r="AU2230" s="9"/>
      <c r="AV2230" s="9"/>
      <c r="AW2230" s="9"/>
      <c r="AX2230" s="9"/>
      <c r="AY2230" s="9"/>
      <c r="AZ2230" s="9"/>
      <c r="BA2230" s="9"/>
      <c r="BB2230" s="9"/>
      <c r="BC2230" s="9"/>
      <c r="BD2230" s="9"/>
      <c r="BE2230" s="9"/>
      <c r="BF2230" s="9"/>
    </row>
    <row r="2231" spans="1:58" s="13" customFormat="1" x14ac:dyDescent="0.2">
      <c r="A2231" s="20"/>
      <c r="B2231" s="23"/>
      <c r="C2231" s="19"/>
      <c r="D2231" s="19"/>
      <c r="E2231" s="20"/>
      <c r="F2231" s="20"/>
      <c r="G2231" s="20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  <c r="AT2231" s="9"/>
      <c r="AU2231" s="9"/>
      <c r="AV2231" s="9"/>
      <c r="AW2231" s="9"/>
      <c r="AX2231" s="9"/>
      <c r="AY2231" s="9"/>
      <c r="AZ2231" s="9"/>
      <c r="BA2231" s="9"/>
      <c r="BB2231" s="9"/>
      <c r="BC2231" s="9"/>
      <c r="BD2231" s="9"/>
      <c r="BE2231" s="9"/>
      <c r="BF2231" s="9"/>
    </row>
    <row r="2232" spans="1:58" s="13" customFormat="1" x14ac:dyDescent="0.2">
      <c r="A2232" s="20"/>
      <c r="B2232" s="23"/>
      <c r="C2232" s="19"/>
      <c r="D2232" s="19"/>
      <c r="E2232" s="20"/>
      <c r="F2232" s="20"/>
      <c r="G2232" s="20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  <c r="AT2232" s="9"/>
      <c r="AU2232" s="9"/>
      <c r="AV2232" s="9"/>
      <c r="AW2232" s="9"/>
      <c r="AX2232" s="9"/>
      <c r="AY2232" s="9"/>
      <c r="AZ2232" s="9"/>
      <c r="BA2232" s="9"/>
      <c r="BB2232" s="9"/>
      <c r="BC2232" s="9"/>
      <c r="BD2232" s="9"/>
      <c r="BE2232" s="9"/>
      <c r="BF2232" s="9"/>
    </row>
    <row r="2233" spans="1:58" s="13" customFormat="1" x14ac:dyDescent="0.2">
      <c r="A2233" s="20"/>
      <c r="B2233" s="23"/>
      <c r="C2233" s="19"/>
      <c r="D2233" s="19"/>
      <c r="E2233" s="20"/>
      <c r="F2233" s="20"/>
      <c r="G2233" s="20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  <c r="AT2233" s="9"/>
      <c r="AU2233" s="9"/>
      <c r="AV2233" s="9"/>
      <c r="AW2233" s="9"/>
      <c r="AX2233" s="9"/>
      <c r="AY2233" s="9"/>
      <c r="AZ2233" s="9"/>
      <c r="BA2233" s="9"/>
      <c r="BB2233" s="9"/>
      <c r="BC2233" s="9"/>
      <c r="BD2233" s="9"/>
      <c r="BE2233" s="9"/>
      <c r="BF2233" s="9"/>
    </row>
    <row r="2234" spans="1:58" s="13" customFormat="1" x14ac:dyDescent="0.2">
      <c r="A2234" s="20"/>
      <c r="B2234" s="23"/>
      <c r="C2234" s="19"/>
      <c r="D2234" s="19"/>
      <c r="E2234" s="20"/>
      <c r="F2234" s="20"/>
      <c r="G2234" s="20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  <c r="AT2234" s="9"/>
      <c r="AU2234" s="9"/>
      <c r="AV2234" s="9"/>
      <c r="AW2234" s="9"/>
      <c r="AX2234" s="9"/>
      <c r="AY2234" s="9"/>
      <c r="AZ2234" s="9"/>
      <c r="BA2234" s="9"/>
      <c r="BB2234" s="9"/>
      <c r="BC2234" s="9"/>
      <c r="BD2234" s="9"/>
      <c r="BE2234" s="9"/>
      <c r="BF2234" s="9"/>
    </row>
    <row r="2235" spans="1:58" s="13" customFormat="1" x14ac:dyDescent="0.2">
      <c r="A2235" s="20"/>
      <c r="B2235" s="23"/>
      <c r="C2235" s="19"/>
      <c r="D2235" s="19"/>
      <c r="E2235" s="20"/>
      <c r="F2235" s="20"/>
      <c r="G2235" s="20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  <c r="AT2235" s="9"/>
      <c r="AU2235" s="9"/>
      <c r="AV2235" s="9"/>
      <c r="AW2235" s="9"/>
      <c r="AX2235" s="9"/>
      <c r="AY2235" s="9"/>
      <c r="AZ2235" s="9"/>
      <c r="BA2235" s="9"/>
      <c r="BB2235" s="9"/>
      <c r="BC2235" s="9"/>
      <c r="BD2235" s="9"/>
      <c r="BE2235" s="9"/>
      <c r="BF2235" s="9"/>
    </row>
    <row r="2236" spans="1:58" s="13" customFormat="1" x14ac:dyDescent="0.2">
      <c r="A2236" s="20"/>
      <c r="B2236" s="23"/>
      <c r="C2236" s="19"/>
      <c r="D2236" s="19"/>
      <c r="E2236" s="20"/>
      <c r="F2236" s="20"/>
      <c r="G2236" s="20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  <c r="AT2236" s="9"/>
      <c r="AU2236" s="9"/>
      <c r="AV2236" s="9"/>
      <c r="AW2236" s="9"/>
      <c r="AX2236" s="9"/>
      <c r="AY2236" s="9"/>
      <c r="AZ2236" s="9"/>
      <c r="BA2236" s="9"/>
      <c r="BB2236" s="9"/>
      <c r="BC2236" s="9"/>
      <c r="BD2236" s="9"/>
      <c r="BE2236" s="9"/>
      <c r="BF2236" s="9"/>
    </row>
    <row r="2237" spans="1:58" s="13" customFormat="1" x14ac:dyDescent="0.2">
      <c r="A2237" s="20"/>
      <c r="B2237" s="23"/>
      <c r="C2237" s="19"/>
      <c r="D2237" s="19"/>
      <c r="E2237" s="20"/>
      <c r="F2237" s="20"/>
      <c r="G2237" s="20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  <c r="AT2237" s="9"/>
      <c r="AU2237" s="9"/>
      <c r="AV2237" s="9"/>
      <c r="AW2237" s="9"/>
      <c r="AX2237" s="9"/>
      <c r="AY2237" s="9"/>
      <c r="AZ2237" s="9"/>
      <c r="BA2237" s="9"/>
      <c r="BB2237" s="9"/>
      <c r="BC2237" s="9"/>
      <c r="BD2237" s="9"/>
      <c r="BE2237" s="9"/>
      <c r="BF2237" s="9"/>
    </row>
    <row r="2238" spans="1:58" s="13" customFormat="1" x14ac:dyDescent="0.2">
      <c r="A2238" s="20"/>
      <c r="B2238" s="23"/>
      <c r="C2238" s="19"/>
      <c r="D2238" s="19"/>
      <c r="E2238" s="20"/>
      <c r="F2238" s="20"/>
      <c r="G2238" s="20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  <c r="AT2238" s="9"/>
      <c r="AU2238" s="9"/>
      <c r="AV2238" s="9"/>
      <c r="AW2238" s="9"/>
      <c r="AX2238" s="9"/>
      <c r="AY2238" s="9"/>
      <c r="AZ2238" s="9"/>
      <c r="BA2238" s="9"/>
      <c r="BB2238" s="9"/>
      <c r="BC2238" s="9"/>
      <c r="BD2238" s="9"/>
      <c r="BE2238" s="9"/>
      <c r="BF2238" s="9"/>
    </row>
    <row r="2239" spans="1:58" s="13" customFormat="1" x14ac:dyDescent="0.2">
      <c r="A2239" s="20"/>
      <c r="B2239" s="23"/>
      <c r="C2239" s="19"/>
      <c r="D2239" s="19"/>
      <c r="E2239" s="20"/>
      <c r="F2239" s="20"/>
      <c r="G2239" s="20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  <c r="AT2239" s="9"/>
      <c r="AU2239" s="9"/>
      <c r="AV2239" s="9"/>
      <c r="AW2239" s="9"/>
      <c r="AX2239" s="9"/>
      <c r="AY2239" s="9"/>
      <c r="AZ2239" s="9"/>
      <c r="BA2239" s="9"/>
      <c r="BB2239" s="9"/>
      <c r="BC2239" s="9"/>
      <c r="BD2239" s="9"/>
      <c r="BE2239" s="9"/>
      <c r="BF2239" s="9"/>
    </row>
    <row r="2240" spans="1:58" s="13" customFormat="1" x14ac:dyDescent="0.2">
      <c r="A2240" s="20"/>
      <c r="B2240" s="23"/>
      <c r="C2240" s="19"/>
      <c r="D2240" s="19"/>
      <c r="E2240" s="20"/>
      <c r="F2240" s="20"/>
      <c r="G2240" s="20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  <c r="AT2240" s="9"/>
      <c r="AU2240" s="9"/>
      <c r="AV2240" s="9"/>
      <c r="AW2240" s="9"/>
      <c r="AX2240" s="9"/>
      <c r="AY2240" s="9"/>
      <c r="AZ2240" s="9"/>
      <c r="BA2240" s="9"/>
      <c r="BB2240" s="9"/>
      <c r="BC2240" s="9"/>
      <c r="BD2240" s="9"/>
      <c r="BE2240" s="9"/>
      <c r="BF2240" s="9"/>
    </row>
    <row r="2241" spans="1:58" s="13" customFormat="1" x14ac:dyDescent="0.2">
      <c r="A2241" s="20"/>
      <c r="B2241" s="23"/>
      <c r="C2241" s="19"/>
      <c r="D2241" s="19"/>
      <c r="E2241" s="20"/>
      <c r="F2241" s="20"/>
      <c r="G2241" s="20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  <c r="AT2241" s="9"/>
      <c r="AU2241" s="9"/>
      <c r="AV2241" s="9"/>
      <c r="AW2241" s="9"/>
      <c r="AX2241" s="9"/>
      <c r="AY2241" s="9"/>
      <c r="AZ2241" s="9"/>
      <c r="BA2241" s="9"/>
      <c r="BB2241" s="9"/>
      <c r="BC2241" s="9"/>
      <c r="BD2241" s="9"/>
      <c r="BE2241" s="9"/>
      <c r="BF2241" s="9"/>
    </row>
    <row r="2242" spans="1:58" s="13" customFormat="1" x14ac:dyDescent="0.2">
      <c r="A2242" s="20"/>
      <c r="B2242" s="23"/>
      <c r="C2242" s="19"/>
      <c r="D2242" s="19"/>
      <c r="E2242" s="20"/>
      <c r="F2242" s="20"/>
      <c r="G2242" s="20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  <c r="AT2242" s="9"/>
      <c r="AU2242" s="9"/>
      <c r="AV2242" s="9"/>
      <c r="AW2242" s="9"/>
      <c r="AX2242" s="9"/>
      <c r="AY2242" s="9"/>
      <c r="AZ2242" s="9"/>
      <c r="BA2242" s="9"/>
      <c r="BB2242" s="9"/>
      <c r="BC2242" s="9"/>
      <c r="BD2242" s="9"/>
      <c r="BE2242" s="9"/>
      <c r="BF2242" s="9"/>
    </row>
    <row r="2243" spans="1:58" s="13" customFormat="1" x14ac:dyDescent="0.2">
      <c r="A2243" s="20"/>
      <c r="B2243" s="23"/>
      <c r="C2243" s="19"/>
      <c r="D2243" s="19"/>
      <c r="E2243" s="20"/>
      <c r="F2243" s="20"/>
      <c r="G2243" s="20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  <c r="AT2243" s="9"/>
      <c r="AU2243" s="9"/>
      <c r="AV2243" s="9"/>
      <c r="AW2243" s="9"/>
      <c r="AX2243" s="9"/>
      <c r="AY2243" s="9"/>
      <c r="AZ2243" s="9"/>
      <c r="BA2243" s="9"/>
      <c r="BB2243" s="9"/>
      <c r="BC2243" s="9"/>
      <c r="BD2243" s="9"/>
      <c r="BE2243" s="9"/>
      <c r="BF2243" s="9"/>
    </row>
    <row r="2244" spans="1:58" s="13" customFormat="1" x14ac:dyDescent="0.2">
      <c r="A2244" s="20"/>
      <c r="B2244" s="23"/>
      <c r="C2244" s="19"/>
      <c r="D2244" s="19"/>
      <c r="E2244" s="20"/>
      <c r="F2244" s="20"/>
      <c r="G2244" s="20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  <c r="AT2244" s="9"/>
      <c r="AU2244" s="9"/>
      <c r="AV2244" s="9"/>
      <c r="AW2244" s="9"/>
      <c r="AX2244" s="9"/>
      <c r="AY2244" s="9"/>
      <c r="AZ2244" s="9"/>
      <c r="BA2244" s="9"/>
      <c r="BB2244" s="9"/>
      <c r="BC2244" s="9"/>
      <c r="BD2244" s="9"/>
      <c r="BE2244" s="9"/>
      <c r="BF2244" s="9"/>
    </row>
    <row r="2245" spans="1:58" s="13" customFormat="1" x14ac:dyDescent="0.2">
      <c r="A2245" s="20"/>
      <c r="B2245" s="23"/>
      <c r="C2245" s="19"/>
      <c r="D2245" s="19"/>
      <c r="E2245" s="20"/>
      <c r="F2245" s="20"/>
      <c r="G2245" s="20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  <c r="AT2245" s="9"/>
      <c r="AU2245" s="9"/>
      <c r="AV2245" s="9"/>
      <c r="AW2245" s="9"/>
      <c r="AX2245" s="9"/>
      <c r="AY2245" s="9"/>
      <c r="AZ2245" s="9"/>
      <c r="BA2245" s="9"/>
      <c r="BB2245" s="9"/>
      <c r="BC2245" s="9"/>
      <c r="BD2245" s="9"/>
      <c r="BE2245" s="9"/>
      <c r="BF2245" s="9"/>
    </row>
    <row r="2246" spans="1:58" s="13" customFormat="1" x14ac:dyDescent="0.2">
      <c r="A2246" s="20"/>
      <c r="B2246" s="23"/>
      <c r="C2246" s="19"/>
      <c r="D2246" s="19"/>
      <c r="E2246" s="20"/>
      <c r="F2246" s="20"/>
      <c r="G2246" s="20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  <c r="AZ2246" s="9"/>
      <c r="BA2246" s="9"/>
      <c r="BB2246" s="9"/>
      <c r="BC2246" s="9"/>
      <c r="BD2246" s="9"/>
      <c r="BE2246" s="9"/>
      <c r="BF2246" s="9"/>
    </row>
    <row r="2247" spans="1:58" s="13" customFormat="1" x14ac:dyDescent="0.2">
      <c r="A2247" s="20"/>
      <c r="B2247" s="23"/>
      <c r="C2247" s="19"/>
      <c r="D2247" s="19"/>
      <c r="E2247" s="20"/>
      <c r="F2247" s="20"/>
      <c r="G2247" s="20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  <c r="AT2247" s="9"/>
      <c r="AU2247" s="9"/>
      <c r="AV2247" s="9"/>
      <c r="AW2247" s="9"/>
      <c r="AX2247" s="9"/>
      <c r="AY2247" s="9"/>
      <c r="AZ2247" s="9"/>
      <c r="BA2247" s="9"/>
      <c r="BB2247" s="9"/>
      <c r="BC2247" s="9"/>
      <c r="BD2247" s="9"/>
      <c r="BE2247" s="9"/>
      <c r="BF2247" s="9"/>
    </row>
    <row r="2248" spans="1:58" s="13" customFormat="1" x14ac:dyDescent="0.2">
      <c r="A2248" s="20"/>
      <c r="B2248" s="23"/>
      <c r="C2248" s="19"/>
      <c r="D2248" s="19"/>
      <c r="E2248" s="20"/>
      <c r="F2248" s="20"/>
      <c r="G2248" s="20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  <c r="AT2248" s="9"/>
      <c r="AU2248" s="9"/>
      <c r="AV2248" s="9"/>
      <c r="AW2248" s="9"/>
      <c r="AX2248" s="9"/>
      <c r="AY2248" s="9"/>
      <c r="AZ2248" s="9"/>
      <c r="BA2248" s="9"/>
      <c r="BB2248" s="9"/>
      <c r="BC2248" s="9"/>
      <c r="BD2248" s="9"/>
      <c r="BE2248" s="9"/>
      <c r="BF2248" s="9"/>
    </row>
    <row r="2249" spans="1:58" s="13" customFormat="1" x14ac:dyDescent="0.2">
      <c r="A2249" s="20"/>
      <c r="B2249" s="23"/>
      <c r="C2249" s="19"/>
      <c r="D2249" s="19"/>
      <c r="E2249" s="20"/>
      <c r="F2249" s="20"/>
      <c r="G2249" s="20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  <c r="AT2249" s="9"/>
      <c r="AU2249" s="9"/>
      <c r="AV2249" s="9"/>
      <c r="AW2249" s="9"/>
      <c r="AX2249" s="9"/>
      <c r="AY2249" s="9"/>
      <c r="AZ2249" s="9"/>
      <c r="BA2249" s="9"/>
      <c r="BB2249" s="9"/>
      <c r="BC2249" s="9"/>
      <c r="BD2249" s="9"/>
      <c r="BE2249" s="9"/>
      <c r="BF2249" s="9"/>
    </row>
    <row r="2250" spans="1:58" s="13" customFormat="1" x14ac:dyDescent="0.2">
      <c r="A2250" s="20"/>
      <c r="B2250" s="23"/>
      <c r="C2250" s="19"/>
      <c r="D2250" s="19"/>
      <c r="E2250" s="20"/>
      <c r="F2250" s="20"/>
      <c r="G2250" s="20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  <c r="AT2250" s="9"/>
      <c r="AU2250" s="9"/>
      <c r="AV2250" s="9"/>
      <c r="AW2250" s="9"/>
      <c r="AX2250" s="9"/>
      <c r="AY2250" s="9"/>
      <c r="AZ2250" s="9"/>
      <c r="BA2250" s="9"/>
      <c r="BB2250" s="9"/>
      <c r="BC2250" s="9"/>
      <c r="BD2250" s="9"/>
      <c r="BE2250" s="9"/>
      <c r="BF2250" s="9"/>
    </row>
    <row r="2251" spans="1:58" s="13" customFormat="1" x14ac:dyDescent="0.2">
      <c r="A2251" s="20"/>
      <c r="B2251" s="23"/>
      <c r="C2251" s="19"/>
      <c r="D2251" s="19"/>
      <c r="E2251" s="20"/>
      <c r="F2251" s="20"/>
      <c r="G2251" s="20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  <c r="AT2251" s="9"/>
      <c r="AU2251" s="9"/>
      <c r="AV2251" s="9"/>
      <c r="AW2251" s="9"/>
      <c r="AX2251" s="9"/>
      <c r="AY2251" s="9"/>
      <c r="AZ2251" s="9"/>
      <c r="BA2251" s="9"/>
      <c r="BB2251" s="9"/>
      <c r="BC2251" s="9"/>
      <c r="BD2251" s="9"/>
      <c r="BE2251" s="9"/>
      <c r="BF2251" s="9"/>
    </row>
    <row r="2252" spans="1:58" s="13" customFormat="1" x14ac:dyDescent="0.2">
      <c r="A2252" s="20"/>
      <c r="B2252" s="23"/>
      <c r="C2252" s="19"/>
      <c r="D2252" s="19"/>
      <c r="E2252" s="20"/>
      <c r="F2252" s="20"/>
      <c r="G2252" s="20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  <c r="AT2252" s="9"/>
      <c r="AU2252" s="9"/>
      <c r="AV2252" s="9"/>
      <c r="AW2252" s="9"/>
      <c r="AX2252" s="9"/>
      <c r="AY2252" s="9"/>
      <c r="AZ2252" s="9"/>
      <c r="BA2252" s="9"/>
      <c r="BB2252" s="9"/>
      <c r="BC2252" s="9"/>
      <c r="BD2252" s="9"/>
      <c r="BE2252" s="9"/>
      <c r="BF2252" s="9"/>
    </row>
    <row r="2253" spans="1:58" s="13" customFormat="1" x14ac:dyDescent="0.2">
      <c r="A2253" s="20"/>
      <c r="B2253" s="23"/>
      <c r="C2253" s="19"/>
      <c r="D2253" s="19"/>
      <c r="E2253" s="20"/>
      <c r="F2253" s="20"/>
      <c r="G2253" s="20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  <c r="AT2253" s="9"/>
      <c r="AU2253" s="9"/>
      <c r="AV2253" s="9"/>
      <c r="AW2253" s="9"/>
      <c r="AX2253" s="9"/>
      <c r="AY2253" s="9"/>
      <c r="AZ2253" s="9"/>
      <c r="BA2253" s="9"/>
      <c r="BB2253" s="9"/>
      <c r="BC2253" s="9"/>
      <c r="BD2253" s="9"/>
      <c r="BE2253" s="9"/>
      <c r="BF2253" s="9"/>
    </row>
    <row r="2254" spans="1:58" s="13" customFormat="1" x14ac:dyDescent="0.2">
      <c r="A2254" s="20"/>
      <c r="B2254" s="23"/>
      <c r="C2254" s="19"/>
      <c r="D2254" s="19"/>
      <c r="E2254" s="20"/>
      <c r="F2254" s="20"/>
      <c r="G2254" s="20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  <c r="AT2254" s="9"/>
      <c r="AU2254" s="9"/>
      <c r="AV2254" s="9"/>
      <c r="AW2254" s="9"/>
      <c r="AX2254" s="9"/>
      <c r="AY2254" s="9"/>
      <c r="AZ2254" s="9"/>
      <c r="BA2254" s="9"/>
      <c r="BB2254" s="9"/>
      <c r="BC2254" s="9"/>
      <c r="BD2254" s="9"/>
      <c r="BE2254" s="9"/>
      <c r="BF2254" s="9"/>
    </row>
    <row r="2255" spans="1:58" s="13" customFormat="1" x14ac:dyDescent="0.2">
      <c r="A2255" s="20"/>
      <c r="B2255" s="23"/>
      <c r="C2255" s="19"/>
      <c r="D2255" s="19"/>
      <c r="E2255" s="20"/>
      <c r="F2255" s="20"/>
      <c r="G2255" s="20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  <c r="AT2255" s="9"/>
      <c r="AU2255" s="9"/>
      <c r="AV2255" s="9"/>
      <c r="AW2255" s="9"/>
      <c r="AX2255" s="9"/>
      <c r="AY2255" s="9"/>
      <c r="AZ2255" s="9"/>
      <c r="BA2255" s="9"/>
      <c r="BB2255" s="9"/>
      <c r="BC2255" s="9"/>
      <c r="BD2255" s="9"/>
      <c r="BE2255" s="9"/>
      <c r="BF2255" s="9"/>
    </row>
    <row r="2256" spans="1:58" s="13" customFormat="1" x14ac:dyDescent="0.2">
      <c r="A2256" s="20"/>
      <c r="B2256" s="23"/>
      <c r="C2256" s="19"/>
      <c r="D2256" s="19"/>
      <c r="E2256" s="20"/>
      <c r="F2256" s="20"/>
      <c r="G2256" s="20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  <c r="AT2256" s="9"/>
      <c r="AU2256" s="9"/>
      <c r="AV2256" s="9"/>
      <c r="AW2256" s="9"/>
      <c r="AX2256" s="9"/>
      <c r="AY2256" s="9"/>
      <c r="AZ2256" s="9"/>
      <c r="BA2256" s="9"/>
      <c r="BB2256" s="9"/>
      <c r="BC2256" s="9"/>
      <c r="BD2256" s="9"/>
      <c r="BE2256" s="9"/>
      <c r="BF2256" s="9"/>
    </row>
    <row r="2257" spans="1:58" s="13" customFormat="1" x14ac:dyDescent="0.2">
      <c r="A2257" s="20"/>
      <c r="B2257" s="23"/>
      <c r="C2257" s="19"/>
      <c r="D2257" s="19"/>
      <c r="E2257" s="20"/>
      <c r="F2257" s="20"/>
      <c r="G2257" s="20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  <c r="AT2257" s="9"/>
      <c r="AU2257" s="9"/>
      <c r="AV2257" s="9"/>
      <c r="AW2257" s="9"/>
      <c r="AX2257" s="9"/>
      <c r="AY2257" s="9"/>
      <c r="AZ2257" s="9"/>
      <c r="BA2257" s="9"/>
      <c r="BB2257" s="9"/>
      <c r="BC2257" s="9"/>
      <c r="BD2257" s="9"/>
      <c r="BE2257" s="9"/>
      <c r="BF2257" s="9"/>
    </row>
    <row r="2258" spans="1:58" s="13" customFormat="1" x14ac:dyDescent="0.2">
      <c r="A2258" s="20"/>
      <c r="B2258" s="23"/>
      <c r="C2258" s="19"/>
      <c r="D2258" s="19"/>
      <c r="E2258" s="20"/>
      <c r="F2258" s="20"/>
      <c r="G2258" s="20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  <c r="AT2258" s="9"/>
      <c r="AU2258" s="9"/>
      <c r="AV2258" s="9"/>
      <c r="AW2258" s="9"/>
      <c r="AX2258" s="9"/>
      <c r="AY2258" s="9"/>
      <c r="AZ2258" s="9"/>
      <c r="BA2258" s="9"/>
      <c r="BB2258" s="9"/>
      <c r="BC2258" s="9"/>
      <c r="BD2258" s="9"/>
      <c r="BE2258" s="9"/>
      <c r="BF2258" s="9"/>
    </row>
    <row r="2259" spans="1:58" s="13" customFormat="1" x14ac:dyDescent="0.2">
      <c r="A2259" s="20"/>
      <c r="B2259" s="23"/>
      <c r="C2259" s="19"/>
      <c r="D2259" s="19"/>
      <c r="E2259" s="20"/>
      <c r="F2259" s="20"/>
      <c r="G2259" s="20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  <c r="AT2259" s="9"/>
      <c r="AU2259" s="9"/>
      <c r="AV2259" s="9"/>
      <c r="AW2259" s="9"/>
      <c r="AX2259" s="9"/>
      <c r="AY2259" s="9"/>
      <c r="AZ2259" s="9"/>
      <c r="BA2259" s="9"/>
      <c r="BB2259" s="9"/>
      <c r="BC2259" s="9"/>
      <c r="BD2259" s="9"/>
      <c r="BE2259" s="9"/>
      <c r="BF2259" s="9"/>
    </row>
    <row r="2260" spans="1:58" s="13" customFormat="1" x14ac:dyDescent="0.2">
      <c r="A2260" s="20"/>
      <c r="B2260" s="23"/>
      <c r="C2260" s="19"/>
      <c r="D2260" s="19"/>
      <c r="E2260" s="20"/>
      <c r="F2260" s="20"/>
      <c r="G2260" s="20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  <c r="AZ2260" s="9"/>
      <c r="BA2260" s="9"/>
      <c r="BB2260" s="9"/>
      <c r="BC2260" s="9"/>
      <c r="BD2260" s="9"/>
      <c r="BE2260" s="9"/>
      <c r="BF2260" s="9"/>
    </row>
    <row r="2261" spans="1:58" s="13" customFormat="1" x14ac:dyDescent="0.2">
      <c r="A2261" s="20"/>
      <c r="B2261" s="23"/>
      <c r="C2261" s="19"/>
      <c r="D2261" s="19"/>
      <c r="E2261" s="20"/>
      <c r="F2261" s="20"/>
      <c r="G2261" s="20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  <c r="AT2261" s="9"/>
      <c r="AU2261" s="9"/>
      <c r="AV2261" s="9"/>
      <c r="AW2261" s="9"/>
      <c r="AX2261" s="9"/>
      <c r="AY2261" s="9"/>
      <c r="AZ2261" s="9"/>
      <c r="BA2261" s="9"/>
      <c r="BB2261" s="9"/>
      <c r="BC2261" s="9"/>
      <c r="BD2261" s="9"/>
      <c r="BE2261" s="9"/>
      <c r="BF2261" s="9"/>
    </row>
    <row r="2262" spans="1:58" s="13" customFormat="1" x14ac:dyDescent="0.2">
      <c r="A2262" s="20"/>
      <c r="B2262" s="23"/>
      <c r="C2262" s="19"/>
      <c r="D2262" s="19"/>
      <c r="E2262" s="20"/>
      <c r="F2262" s="20"/>
      <c r="G2262" s="20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  <c r="AT2262" s="9"/>
      <c r="AU2262" s="9"/>
      <c r="AV2262" s="9"/>
      <c r="AW2262" s="9"/>
      <c r="AX2262" s="9"/>
      <c r="AY2262" s="9"/>
      <c r="AZ2262" s="9"/>
      <c r="BA2262" s="9"/>
      <c r="BB2262" s="9"/>
      <c r="BC2262" s="9"/>
      <c r="BD2262" s="9"/>
      <c r="BE2262" s="9"/>
      <c r="BF2262" s="9"/>
    </row>
    <row r="2263" spans="1:58" s="13" customFormat="1" x14ac:dyDescent="0.2">
      <c r="A2263" s="20"/>
      <c r="B2263" s="23"/>
      <c r="C2263" s="19"/>
      <c r="D2263" s="19"/>
      <c r="E2263" s="20"/>
      <c r="F2263" s="20"/>
      <c r="G2263" s="20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  <c r="AT2263" s="9"/>
      <c r="AU2263" s="9"/>
      <c r="AV2263" s="9"/>
      <c r="AW2263" s="9"/>
      <c r="AX2263" s="9"/>
      <c r="AY2263" s="9"/>
      <c r="AZ2263" s="9"/>
      <c r="BA2263" s="9"/>
      <c r="BB2263" s="9"/>
      <c r="BC2263" s="9"/>
      <c r="BD2263" s="9"/>
      <c r="BE2263" s="9"/>
      <c r="BF2263" s="9"/>
    </row>
    <row r="2264" spans="1:58" s="13" customFormat="1" x14ac:dyDescent="0.2">
      <c r="A2264" s="20"/>
      <c r="B2264" s="23"/>
      <c r="C2264" s="19"/>
      <c r="D2264" s="19"/>
      <c r="E2264" s="20"/>
      <c r="F2264" s="20"/>
      <c r="G2264" s="20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  <c r="AT2264" s="9"/>
      <c r="AU2264" s="9"/>
      <c r="AV2264" s="9"/>
      <c r="AW2264" s="9"/>
      <c r="AX2264" s="9"/>
      <c r="AY2264" s="9"/>
      <c r="AZ2264" s="9"/>
      <c r="BA2264" s="9"/>
      <c r="BB2264" s="9"/>
      <c r="BC2264" s="9"/>
      <c r="BD2264" s="9"/>
      <c r="BE2264" s="9"/>
      <c r="BF2264" s="9"/>
    </row>
    <row r="2265" spans="1:58" s="13" customFormat="1" x14ac:dyDescent="0.2">
      <c r="A2265" s="20"/>
      <c r="B2265" s="23"/>
      <c r="C2265" s="19"/>
      <c r="D2265" s="19"/>
      <c r="E2265" s="20"/>
      <c r="F2265" s="20"/>
      <c r="G2265" s="20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  <c r="AT2265" s="9"/>
      <c r="AU2265" s="9"/>
      <c r="AV2265" s="9"/>
      <c r="AW2265" s="9"/>
      <c r="AX2265" s="9"/>
      <c r="AY2265" s="9"/>
      <c r="AZ2265" s="9"/>
      <c r="BA2265" s="9"/>
      <c r="BB2265" s="9"/>
      <c r="BC2265" s="9"/>
      <c r="BD2265" s="9"/>
      <c r="BE2265" s="9"/>
      <c r="BF2265" s="9"/>
    </row>
    <row r="2266" spans="1:58" s="13" customFormat="1" x14ac:dyDescent="0.2">
      <c r="A2266" s="20"/>
      <c r="B2266" s="23"/>
      <c r="C2266" s="19"/>
      <c r="D2266" s="19"/>
      <c r="E2266" s="20"/>
      <c r="F2266" s="20"/>
      <c r="G2266" s="20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  <c r="AU2266" s="9"/>
      <c r="AV2266" s="9"/>
      <c r="AW2266" s="9"/>
      <c r="AX2266" s="9"/>
      <c r="AY2266" s="9"/>
      <c r="AZ2266" s="9"/>
      <c r="BA2266" s="9"/>
      <c r="BB2266" s="9"/>
      <c r="BC2266" s="9"/>
      <c r="BD2266" s="9"/>
      <c r="BE2266" s="9"/>
      <c r="BF2266" s="9"/>
    </row>
    <row r="2267" spans="1:58" s="13" customFormat="1" x14ac:dyDescent="0.2">
      <c r="A2267" s="20"/>
      <c r="B2267" s="23"/>
      <c r="C2267" s="19"/>
      <c r="D2267" s="19"/>
      <c r="E2267" s="20"/>
      <c r="F2267" s="20"/>
      <c r="G2267" s="20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  <c r="AT2267" s="9"/>
      <c r="AU2267" s="9"/>
      <c r="AV2267" s="9"/>
      <c r="AW2267" s="9"/>
      <c r="AX2267" s="9"/>
      <c r="AY2267" s="9"/>
      <c r="AZ2267" s="9"/>
      <c r="BA2267" s="9"/>
      <c r="BB2267" s="9"/>
      <c r="BC2267" s="9"/>
      <c r="BD2267" s="9"/>
      <c r="BE2267" s="9"/>
      <c r="BF2267" s="9"/>
    </row>
    <row r="2268" spans="1:58" s="13" customFormat="1" x14ac:dyDescent="0.2">
      <c r="A2268" s="20"/>
      <c r="B2268" s="23"/>
      <c r="C2268" s="19"/>
      <c r="D2268" s="19"/>
      <c r="E2268" s="20"/>
      <c r="F2268" s="20"/>
      <c r="G2268" s="20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  <c r="AT2268" s="9"/>
      <c r="AU2268" s="9"/>
      <c r="AV2268" s="9"/>
      <c r="AW2268" s="9"/>
      <c r="AX2268" s="9"/>
      <c r="AY2268" s="9"/>
      <c r="AZ2268" s="9"/>
      <c r="BA2268" s="9"/>
      <c r="BB2268" s="9"/>
      <c r="BC2268" s="9"/>
      <c r="BD2268" s="9"/>
      <c r="BE2268" s="9"/>
      <c r="BF2268" s="9"/>
    </row>
    <row r="2269" spans="1:58" s="13" customFormat="1" x14ac:dyDescent="0.2">
      <c r="A2269" s="20"/>
      <c r="B2269" s="23"/>
      <c r="C2269" s="19"/>
      <c r="D2269" s="19"/>
      <c r="E2269" s="20"/>
      <c r="F2269" s="20"/>
      <c r="G2269" s="20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  <c r="AT2269" s="9"/>
      <c r="AU2269" s="9"/>
      <c r="AV2269" s="9"/>
      <c r="AW2269" s="9"/>
      <c r="AX2269" s="9"/>
      <c r="AY2269" s="9"/>
      <c r="AZ2269" s="9"/>
      <c r="BA2269" s="9"/>
      <c r="BB2269" s="9"/>
      <c r="BC2269" s="9"/>
      <c r="BD2269" s="9"/>
      <c r="BE2269" s="9"/>
      <c r="BF2269" s="9"/>
    </row>
    <row r="2270" spans="1:58" s="13" customFormat="1" x14ac:dyDescent="0.2">
      <c r="A2270" s="20"/>
      <c r="B2270" s="23"/>
      <c r="C2270" s="19"/>
      <c r="D2270" s="19"/>
      <c r="E2270" s="20"/>
      <c r="F2270" s="20"/>
      <c r="G2270" s="20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  <c r="AT2270" s="9"/>
      <c r="AU2270" s="9"/>
      <c r="AV2270" s="9"/>
      <c r="AW2270" s="9"/>
      <c r="AX2270" s="9"/>
      <c r="AY2270" s="9"/>
      <c r="AZ2270" s="9"/>
      <c r="BA2270" s="9"/>
      <c r="BB2270" s="9"/>
      <c r="BC2270" s="9"/>
      <c r="BD2270" s="9"/>
      <c r="BE2270" s="9"/>
      <c r="BF2270" s="9"/>
    </row>
    <row r="2271" spans="1:58" s="13" customFormat="1" x14ac:dyDescent="0.2">
      <c r="A2271" s="20"/>
      <c r="B2271" s="23"/>
      <c r="C2271" s="19"/>
      <c r="D2271" s="19"/>
      <c r="E2271" s="20"/>
      <c r="F2271" s="20"/>
      <c r="G2271" s="20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  <c r="AT2271" s="9"/>
      <c r="AU2271" s="9"/>
      <c r="AV2271" s="9"/>
      <c r="AW2271" s="9"/>
      <c r="AX2271" s="9"/>
      <c r="AY2271" s="9"/>
      <c r="AZ2271" s="9"/>
      <c r="BA2271" s="9"/>
      <c r="BB2271" s="9"/>
      <c r="BC2271" s="9"/>
      <c r="BD2271" s="9"/>
      <c r="BE2271" s="9"/>
      <c r="BF2271" s="9"/>
    </row>
    <row r="2272" spans="1:58" s="13" customFormat="1" x14ac:dyDescent="0.2">
      <c r="A2272" s="20"/>
      <c r="B2272" s="23"/>
      <c r="C2272" s="19"/>
      <c r="D2272" s="19"/>
      <c r="E2272" s="20"/>
      <c r="F2272" s="20"/>
      <c r="G2272" s="20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  <c r="AT2272" s="9"/>
      <c r="AU2272" s="9"/>
      <c r="AV2272" s="9"/>
      <c r="AW2272" s="9"/>
      <c r="AX2272" s="9"/>
      <c r="AY2272" s="9"/>
      <c r="AZ2272" s="9"/>
      <c r="BA2272" s="9"/>
      <c r="BB2272" s="9"/>
      <c r="BC2272" s="9"/>
      <c r="BD2272" s="9"/>
      <c r="BE2272" s="9"/>
      <c r="BF2272" s="9"/>
    </row>
    <row r="2273" spans="1:58" s="13" customFormat="1" x14ac:dyDescent="0.2">
      <c r="A2273" s="20"/>
      <c r="B2273" s="23"/>
      <c r="C2273" s="19"/>
      <c r="D2273" s="19"/>
      <c r="E2273" s="20"/>
      <c r="F2273" s="20"/>
      <c r="G2273" s="20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  <c r="AT2273" s="9"/>
      <c r="AU2273" s="9"/>
      <c r="AV2273" s="9"/>
      <c r="AW2273" s="9"/>
      <c r="AX2273" s="9"/>
      <c r="AY2273" s="9"/>
      <c r="AZ2273" s="9"/>
      <c r="BA2273" s="9"/>
      <c r="BB2273" s="9"/>
      <c r="BC2273" s="9"/>
      <c r="BD2273" s="9"/>
      <c r="BE2273" s="9"/>
      <c r="BF2273" s="9"/>
    </row>
    <row r="2274" spans="1:58" s="13" customFormat="1" x14ac:dyDescent="0.2">
      <c r="A2274" s="20"/>
      <c r="B2274" s="23"/>
      <c r="C2274" s="19"/>
      <c r="D2274" s="19"/>
      <c r="E2274" s="20"/>
      <c r="F2274" s="20"/>
      <c r="G2274" s="20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  <c r="AT2274" s="9"/>
      <c r="AU2274" s="9"/>
      <c r="AV2274" s="9"/>
      <c r="AW2274" s="9"/>
      <c r="AX2274" s="9"/>
      <c r="AY2274" s="9"/>
      <c r="AZ2274" s="9"/>
      <c r="BA2274" s="9"/>
      <c r="BB2274" s="9"/>
      <c r="BC2274" s="9"/>
      <c r="BD2274" s="9"/>
      <c r="BE2274" s="9"/>
      <c r="BF2274" s="9"/>
    </row>
    <row r="2275" spans="1:58" s="13" customFormat="1" x14ac:dyDescent="0.2">
      <c r="A2275" s="20"/>
      <c r="B2275" s="23"/>
      <c r="C2275" s="19"/>
      <c r="D2275" s="19"/>
      <c r="E2275" s="20"/>
      <c r="F2275" s="20"/>
      <c r="G2275" s="20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  <c r="AT2275" s="9"/>
      <c r="AU2275" s="9"/>
      <c r="AV2275" s="9"/>
      <c r="AW2275" s="9"/>
      <c r="AX2275" s="9"/>
      <c r="AY2275" s="9"/>
      <c r="AZ2275" s="9"/>
      <c r="BA2275" s="9"/>
      <c r="BB2275" s="9"/>
      <c r="BC2275" s="9"/>
      <c r="BD2275" s="9"/>
      <c r="BE2275" s="9"/>
      <c r="BF2275" s="9"/>
    </row>
    <row r="2276" spans="1:58" s="13" customFormat="1" x14ac:dyDescent="0.2">
      <c r="A2276" s="20"/>
      <c r="B2276" s="23"/>
      <c r="C2276" s="19"/>
      <c r="D2276" s="19"/>
      <c r="E2276" s="20"/>
      <c r="F2276" s="20"/>
      <c r="G2276" s="20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  <c r="AT2276" s="9"/>
      <c r="AU2276" s="9"/>
      <c r="AV2276" s="9"/>
      <c r="AW2276" s="9"/>
      <c r="AX2276" s="9"/>
      <c r="AY2276" s="9"/>
      <c r="AZ2276" s="9"/>
      <c r="BA2276" s="9"/>
      <c r="BB2276" s="9"/>
      <c r="BC2276" s="9"/>
      <c r="BD2276" s="9"/>
      <c r="BE2276" s="9"/>
      <c r="BF2276" s="9"/>
    </row>
    <row r="2277" spans="1:58" s="13" customFormat="1" x14ac:dyDescent="0.2">
      <c r="A2277" s="20"/>
      <c r="B2277" s="23"/>
      <c r="C2277" s="19"/>
      <c r="D2277" s="19"/>
      <c r="E2277" s="20"/>
      <c r="F2277" s="20"/>
      <c r="G2277" s="20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  <c r="AT2277" s="9"/>
      <c r="AU2277" s="9"/>
      <c r="AV2277" s="9"/>
      <c r="AW2277" s="9"/>
      <c r="AX2277" s="9"/>
      <c r="AY2277" s="9"/>
      <c r="AZ2277" s="9"/>
      <c r="BA2277" s="9"/>
      <c r="BB2277" s="9"/>
      <c r="BC2277" s="9"/>
      <c r="BD2277" s="9"/>
      <c r="BE2277" s="9"/>
      <c r="BF2277" s="9"/>
    </row>
    <row r="2278" spans="1:58" s="13" customFormat="1" x14ac:dyDescent="0.2">
      <c r="A2278" s="20"/>
      <c r="B2278" s="23"/>
      <c r="C2278" s="19"/>
      <c r="D2278" s="19"/>
      <c r="E2278" s="20"/>
      <c r="F2278" s="20"/>
      <c r="G2278" s="20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  <c r="AT2278" s="9"/>
      <c r="AU2278" s="9"/>
      <c r="AV2278" s="9"/>
      <c r="AW2278" s="9"/>
      <c r="AX2278" s="9"/>
      <c r="AY2278" s="9"/>
      <c r="AZ2278" s="9"/>
      <c r="BA2278" s="9"/>
      <c r="BB2278" s="9"/>
      <c r="BC2278" s="9"/>
      <c r="BD2278" s="9"/>
      <c r="BE2278" s="9"/>
      <c r="BF2278" s="9"/>
    </row>
    <row r="2279" spans="1:58" s="13" customFormat="1" x14ac:dyDescent="0.2">
      <c r="A2279" s="20"/>
      <c r="B2279" s="23"/>
      <c r="C2279" s="19"/>
      <c r="D2279" s="19"/>
      <c r="E2279" s="20"/>
      <c r="F2279" s="20"/>
      <c r="G2279" s="20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  <c r="AT2279" s="9"/>
      <c r="AU2279" s="9"/>
      <c r="AV2279" s="9"/>
      <c r="AW2279" s="9"/>
      <c r="AX2279" s="9"/>
      <c r="AY2279" s="9"/>
      <c r="AZ2279" s="9"/>
      <c r="BA2279" s="9"/>
      <c r="BB2279" s="9"/>
      <c r="BC2279" s="9"/>
      <c r="BD2279" s="9"/>
      <c r="BE2279" s="9"/>
      <c r="BF2279" s="9"/>
    </row>
    <row r="2280" spans="1:58" s="13" customFormat="1" x14ac:dyDescent="0.2">
      <c r="A2280" s="20"/>
      <c r="B2280" s="23"/>
      <c r="C2280" s="19"/>
      <c r="D2280" s="19"/>
      <c r="E2280" s="20"/>
      <c r="F2280" s="20"/>
      <c r="G2280" s="20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  <c r="AT2280" s="9"/>
      <c r="AU2280" s="9"/>
      <c r="AV2280" s="9"/>
      <c r="AW2280" s="9"/>
      <c r="AX2280" s="9"/>
      <c r="AY2280" s="9"/>
      <c r="AZ2280" s="9"/>
      <c r="BA2280" s="9"/>
      <c r="BB2280" s="9"/>
      <c r="BC2280" s="9"/>
      <c r="BD2280" s="9"/>
      <c r="BE2280" s="9"/>
      <c r="BF2280" s="9"/>
    </row>
    <row r="2281" spans="1:58" s="13" customFormat="1" x14ac:dyDescent="0.2">
      <c r="A2281" s="20"/>
      <c r="B2281" s="23"/>
      <c r="C2281" s="19"/>
      <c r="D2281" s="19"/>
      <c r="E2281" s="20"/>
      <c r="F2281" s="20"/>
      <c r="G2281" s="20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  <c r="AT2281" s="9"/>
      <c r="AU2281" s="9"/>
      <c r="AV2281" s="9"/>
      <c r="AW2281" s="9"/>
      <c r="AX2281" s="9"/>
      <c r="AY2281" s="9"/>
      <c r="AZ2281" s="9"/>
      <c r="BA2281" s="9"/>
      <c r="BB2281" s="9"/>
      <c r="BC2281" s="9"/>
      <c r="BD2281" s="9"/>
      <c r="BE2281" s="9"/>
      <c r="BF2281" s="9"/>
    </row>
    <row r="2282" spans="1:58" s="13" customFormat="1" x14ac:dyDescent="0.2">
      <c r="A2282" s="20"/>
      <c r="B2282" s="23"/>
      <c r="C2282" s="19"/>
      <c r="D2282" s="19"/>
      <c r="E2282" s="20"/>
      <c r="F2282" s="20"/>
      <c r="G2282" s="20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  <c r="AT2282" s="9"/>
      <c r="AU2282" s="9"/>
      <c r="AV2282" s="9"/>
      <c r="AW2282" s="9"/>
      <c r="AX2282" s="9"/>
      <c r="AY2282" s="9"/>
      <c r="AZ2282" s="9"/>
      <c r="BA2282" s="9"/>
      <c r="BB2282" s="9"/>
      <c r="BC2282" s="9"/>
      <c r="BD2282" s="9"/>
      <c r="BE2282" s="9"/>
      <c r="BF2282" s="9"/>
    </row>
    <row r="2283" spans="1:58" s="13" customFormat="1" x14ac:dyDescent="0.2">
      <c r="A2283" s="20"/>
      <c r="B2283" s="23"/>
      <c r="C2283" s="19"/>
      <c r="D2283" s="19"/>
      <c r="E2283" s="20"/>
      <c r="F2283" s="20"/>
      <c r="G2283" s="20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  <c r="AT2283" s="9"/>
      <c r="AU2283" s="9"/>
      <c r="AV2283" s="9"/>
      <c r="AW2283" s="9"/>
      <c r="AX2283" s="9"/>
      <c r="AY2283" s="9"/>
      <c r="AZ2283" s="9"/>
      <c r="BA2283" s="9"/>
      <c r="BB2283" s="9"/>
      <c r="BC2283" s="9"/>
      <c r="BD2283" s="9"/>
      <c r="BE2283" s="9"/>
      <c r="BF2283" s="9"/>
    </row>
    <row r="2284" spans="1:58" s="13" customFormat="1" x14ac:dyDescent="0.2">
      <c r="A2284" s="20"/>
      <c r="B2284" s="23"/>
      <c r="C2284" s="19"/>
      <c r="D2284" s="19"/>
      <c r="E2284" s="20"/>
      <c r="F2284" s="20"/>
      <c r="G2284" s="20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  <c r="AT2284" s="9"/>
      <c r="AU2284" s="9"/>
      <c r="AV2284" s="9"/>
      <c r="AW2284" s="9"/>
      <c r="AX2284" s="9"/>
      <c r="AY2284" s="9"/>
      <c r="AZ2284" s="9"/>
      <c r="BA2284" s="9"/>
      <c r="BB2284" s="9"/>
      <c r="BC2284" s="9"/>
      <c r="BD2284" s="9"/>
      <c r="BE2284" s="9"/>
      <c r="BF2284" s="9"/>
    </row>
    <row r="2285" spans="1:58" s="13" customFormat="1" x14ac:dyDescent="0.2">
      <c r="A2285" s="20"/>
      <c r="B2285" s="23"/>
      <c r="C2285" s="19"/>
      <c r="D2285" s="19"/>
      <c r="E2285" s="20"/>
      <c r="F2285" s="20"/>
      <c r="G2285" s="20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  <c r="AT2285" s="9"/>
      <c r="AU2285" s="9"/>
      <c r="AV2285" s="9"/>
      <c r="AW2285" s="9"/>
      <c r="AX2285" s="9"/>
      <c r="AY2285" s="9"/>
      <c r="AZ2285" s="9"/>
      <c r="BA2285" s="9"/>
      <c r="BB2285" s="9"/>
      <c r="BC2285" s="9"/>
      <c r="BD2285" s="9"/>
      <c r="BE2285" s="9"/>
      <c r="BF2285" s="9"/>
    </row>
    <row r="2286" spans="1:58" s="13" customFormat="1" x14ac:dyDescent="0.2">
      <c r="A2286" s="20"/>
      <c r="B2286" s="23"/>
      <c r="C2286" s="19"/>
      <c r="D2286" s="19"/>
      <c r="E2286" s="20"/>
      <c r="F2286" s="20"/>
      <c r="G2286" s="20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  <c r="AT2286" s="9"/>
      <c r="AU2286" s="9"/>
      <c r="AV2286" s="9"/>
      <c r="AW2286" s="9"/>
      <c r="AX2286" s="9"/>
      <c r="AY2286" s="9"/>
      <c r="AZ2286" s="9"/>
      <c r="BA2286" s="9"/>
      <c r="BB2286" s="9"/>
      <c r="BC2286" s="9"/>
      <c r="BD2286" s="9"/>
      <c r="BE2286" s="9"/>
      <c r="BF2286" s="9"/>
    </row>
    <row r="2287" spans="1:58" s="13" customFormat="1" x14ac:dyDescent="0.2">
      <c r="A2287" s="20"/>
      <c r="B2287" s="23"/>
      <c r="C2287" s="19"/>
      <c r="D2287" s="19"/>
      <c r="E2287" s="20"/>
      <c r="F2287" s="20"/>
      <c r="G2287" s="20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  <c r="AT2287" s="9"/>
      <c r="AU2287" s="9"/>
      <c r="AV2287" s="9"/>
      <c r="AW2287" s="9"/>
      <c r="AX2287" s="9"/>
      <c r="AY2287" s="9"/>
      <c r="AZ2287" s="9"/>
      <c r="BA2287" s="9"/>
      <c r="BB2287" s="9"/>
      <c r="BC2287" s="9"/>
      <c r="BD2287" s="9"/>
      <c r="BE2287" s="9"/>
      <c r="BF2287" s="9"/>
    </row>
    <row r="2288" spans="1:58" s="13" customFormat="1" x14ac:dyDescent="0.2">
      <c r="A2288" s="20"/>
      <c r="B2288" s="23"/>
      <c r="C2288" s="19"/>
      <c r="D2288" s="19"/>
      <c r="E2288" s="20"/>
      <c r="F2288" s="20"/>
      <c r="G2288" s="20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  <c r="AT2288" s="9"/>
      <c r="AU2288" s="9"/>
      <c r="AV2288" s="9"/>
      <c r="AW2288" s="9"/>
      <c r="AX2288" s="9"/>
      <c r="AY2288" s="9"/>
      <c r="AZ2288" s="9"/>
      <c r="BA2288" s="9"/>
      <c r="BB2288" s="9"/>
      <c r="BC2288" s="9"/>
      <c r="BD2288" s="9"/>
      <c r="BE2288" s="9"/>
      <c r="BF2288" s="9"/>
    </row>
    <row r="2289" spans="1:58" s="13" customFormat="1" x14ac:dyDescent="0.2">
      <c r="A2289" s="20"/>
      <c r="B2289" s="23"/>
      <c r="C2289" s="19"/>
      <c r="D2289" s="19"/>
      <c r="E2289" s="20"/>
      <c r="F2289" s="20"/>
      <c r="G2289" s="20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  <c r="AT2289" s="9"/>
      <c r="AU2289" s="9"/>
      <c r="AV2289" s="9"/>
      <c r="AW2289" s="9"/>
      <c r="AX2289" s="9"/>
      <c r="AY2289" s="9"/>
      <c r="AZ2289" s="9"/>
      <c r="BA2289" s="9"/>
      <c r="BB2289" s="9"/>
      <c r="BC2289" s="9"/>
      <c r="BD2289" s="9"/>
      <c r="BE2289" s="9"/>
      <c r="BF2289" s="9"/>
    </row>
    <row r="2290" spans="1:58" s="13" customFormat="1" x14ac:dyDescent="0.2">
      <c r="A2290" s="20"/>
      <c r="B2290" s="23"/>
      <c r="C2290" s="19"/>
      <c r="D2290" s="19"/>
      <c r="E2290" s="20"/>
      <c r="F2290" s="20"/>
      <c r="G2290" s="20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  <c r="AT2290" s="9"/>
      <c r="AU2290" s="9"/>
      <c r="AV2290" s="9"/>
      <c r="AW2290" s="9"/>
      <c r="AX2290" s="9"/>
      <c r="AY2290" s="9"/>
      <c r="AZ2290" s="9"/>
      <c r="BA2290" s="9"/>
      <c r="BB2290" s="9"/>
      <c r="BC2290" s="9"/>
      <c r="BD2290" s="9"/>
      <c r="BE2290" s="9"/>
      <c r="BF2290" s="9"/>
    </row>
    <row r="2291" spans="1:58" s="13" customFormat="1" x14ac:dyDescent="0.2">
      <c r="A2291" s="20"/>
      <c r="B2291" s="23"/>
      <c r="C2291" s="19"/>
      <c r="D2291" s="19"/>
      <c r="E2291" s="20"/>
      <c r="F2291" s="20"/>
      <c r="G2291" s="20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  <c r="AT2291" s="9"/>
      <c r="AU2291" s="9"/>
      <c r="AV2291" s="9"/>
      <c r="AW2291" s="9"/>
      <c r="AX2291" s="9"/>
      <c r="AY2291" s="9"/>
      <c r="AZ2291" s="9"/>
      <c r="BA2291" s="9"/>
      <c r="BB2291" s="9"/>
      <c r="BC2291" s="9"/>
      <c r="BD2291" s="9"/>
      <c r="BE2291" s="9"/>
      <c r="BF2291" s="9"/>
    </row>
    <row r="2292" spans="1:58" s="13" customFormat="1" x14ac:dyDescent="0.2">
      <c r="A2292" s="20"/>
      <c r="B2292" s="23"/>
      <c r="C2292" s="19"/>
      <c r="D2292" s="19"/>
      <c r="E2292" s="20"/>
      <c r="F2292" s="20"/>
      <c r="G2292" s="20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  <c r="AT2292" s="9"/>
      <c r="AU2292" s="9"/>
      <c r="AV2292" s="9"/>
      <c r="AW2292" s="9"/>
      <c r="AX2292" s="9"/>
      <c r="AY2292" s="9"/>
      <c r="AZ2292" s="9"/>
      <c r="BA2292" s="9"/>
      <c r="BB2292" s="9"/>
      <c r="BC2292" s="9"/>
      <c r="BD2292" s="9"/>
      <c r="BE2292" s="9"/>
      <c r="BF2292" s="9"/>
    </row>
    <row r="2293" spans="1:58" s="13" customFormat="1" x14ac:dyDescent="0.2">
      <c r="A2293" s="20"/>
      <c r="B2293" s="23"/>
      <c r="C2293" s="19"/>
      <c r="D2293" s="19"/>
      <c r="E2293" s="20"/>
      <c r="F2293" s="20"/>
      <c r="G2293" s="20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  <c r="AT2293" s="9"/>
      <c r="AU2293" s="9"/>
      <c r="AV2293" s="9"/>
      <c r="AW2293" s="9"/>
      <c r="AX2293" s="9"/>
      <c r="AY2293" s="9"/>
      <c r="AZ2293" s="9"/>
      <c r="BA2293" s="9"/>
      <c r="BB2293" s="9"/>
      <c r="BC2293" s="9"/>
      <c r="BD2293" s="9"/>
      <c r="BE2293" s="9"/>
      <c r="BF2293" s="9"/>
    </row>
    <row r="2294" spans="1:58" s="13" customFormat="1" x14ac:dyDescent="0.2">
      <c r="A2294" s="20"/>
      <c r="B2294" s="23"/>
      <c r="C2294" s="19"/>
      <c r="D2294" s="19"/>
      <c r="E2294" s="20"/>
      <c r="F2294" s="20"/>
      <c r="G2294" s="20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  <c r="AT2294" s="9"/>
      <c r="AU2294" s="9"/>
      <c r="AV2294" s="9"/>
      <c r="AW2294" s="9"/>
      <c r="AX2294" s="9"/>
      <c r="AY2294" s="9"/>
      <c r="AZ2294" s="9"/>
      <c r="BA2294" s="9"/>
      <c r="BB2294" s="9"/>
      <c r="BC2294" s="9"/>
      <c r="BD2294" s="9"/>
      <c r="BE2294" s="9"/>
      <c r="BF2294" s="9"/>
    </row>
    <row r="2295" spans="1:58" s="13" customFormat="1" x14ac:dyDescent="0.2">
      <c r="A2295" s="20"/>
      <c r="B2295" s="23"/>
      <c r="C2295" s="19"/>
      <c r="D2295" s="19"/>
      <c r="E2295" s="20"/>
      <c r="F2295" s="20"/>
      <c r="G2295" s="20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  <c r="AT2295" s="9"/>
      <c r="AU2295" s="9"/>
      <c r="AV2295" s="9"/>
      <c r="AW2295" s="9"/>
      <c r="AX2295" s="9"/>
      <c r="AY2295" s="9"/>
      <c r="AZ2295" s="9"/>
      <c r="BA2295" s="9"/>
      <c r="BB2295" s="9"/>
      <c r="BC2295" s="9"/>
      <c r="BD2295" s="9"/>
      <c r="BE2295" s="9"/>
      <c r="BF2295" s="9"/>
    </row>
    <row r="2296" spans="1:58" s="13" customFormat="1" x14ac:dyDescent="0.2">
      <c r="A2296" s="20"/>
      <c r="B2296" s="23"/>
      <c r="C2296" s="19"/>
      <c r="D2296" s="19"/>
      <c r="E2296" s="20"/>
      <c r="F2296" s="20"/>
      <c r="G2296" s="20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  <c r="AT2296" s="9"/>
      <c r="AU2296" s="9"/>
      <c r="AV2296" s="9"/>
      <c r="AW2296" s="9"/>
      <c r="AX2296" s="9"/>
      <c r="AY2296" s="9"/>
      <c r="AZ2296" s="9"/>
      <c r="BA2296" s="9"/>
      <c r="BB2296" s="9"/>
      <c r="BC2296" s="9"/>
      <c r="BD2296" s="9"/>
      <c r="BE2296" s="9"/>
      <c r="BF2296" s="9"/>
    </row>
    <row r="2297" spans="1:58" s="13" customFormat="1" x14ac:dyDescent="0.2">
      <c r="A2297" s="20"/>
      <c r="B2297" s="23"/>
      <c r="C2297" s="19"/>
      <c r="D2297" s="19"/>
      <c r="E2297" s="20"/>
      <c r="F2297" s="20"/>
      <c r="G2297" s="20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  <c r="AT2297" s="9"/>
      <c r="AU2297" s="9"/>
      <c r="AV2297" s="9"/>
      <c r="AW2297" s="9"/>
      <c r="AX2297" s="9"/>
      <c r="AY2297" s="9"/>
      <c r="AZ2297" s="9"/>
      <c r="BA2297" s="9"/>
      <c r="BB2297" s="9"/>
      <c r="BC2297" s="9"/>
      <c r="BD2297" s="9"/>
      <c r="BE2297" s="9"/>
      <c r="BF2297" s="9"/>
    </row>
    <row r="2298" spans="1:58" s="13" customFormat="1" x14ac:dyDescent="0.2">
      <c r="A2298" s="20"/>
      <c r="B2298" s="23"/>
      <c r="C2298" s="19"/>
      <c r="D2298" s="19"/>
      <c r="E2298" s="20"/>
      <c r="F2298" s="20"/>
      <c r="G2298" s="20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  <c r="AT2298" s="9"/>
      <c r="AU2298" s="9"/>
      <c r="AV2298" s="9"/>
      <c r="AW2298" s="9"/>
      <c r="AX2298" s="9"/>
      <c r="AY2298" s="9"/>
      <c r="AZ2298" s="9"/>
      <c r="BA2298" s="9"/>
      <c r="BB2298" s="9"/>
      <c r="BC2298" s="9"/>
      <c r="BD2298" s="9"/>
      <c r="BE2298" s="9"/>
      <c r="BF2298" s="9"/>
    </row>
    <row r="2299" spans="1:58" s="13" customFormat="1" x14ac:dyDescent="0.2">
      <c r="A2299" s="20"/>
      <c r="B2299" s="23"/>
      <c r="C2299" s="19"/>
      <c r="D2299" s="19"/>
      <c r="E2299" s="20"/>
      <c r="F2299" s="20"/>
      <c r="G2299" s="20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  <c r="AT2299" s="9"/>
      <c r="AU2299" s="9"/>
      <c r="AV2299" s="9"/>
      <c r="AW2299" s="9"/>
      <c r="AX2299" s="9"/>
      <c r="AY2299" s="9"/>
      <c r="AZ2299" s="9"/>
      <c r="BA2299" s="9"/>
      <c r="BB2299" s="9"/>
      <c r="BC2299" s="9"/>
      <c r="BD2299" s="9"/>
      <c r="BE2299" s="9"/>
      <c r="BF2299" s="9"/>
    </row>
    <row r="2300" spans="1:58" s="13" customFormat="1" x14ac:dyDescent="0.2">
      <c r="A2300" s="20"/>
      <c r="B2300" s="23"/>
      <c r="C2300" s="19"/>
      <c r="D2300" s="19"/>
      <c r="E2300" s="20"/>
      <c r="F2300" s="20"/>
      <c r="G2300" s="20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  <c r="AT2300" s="9"/>
      <c r="AU2300" s="9"/>
      <c r="AV2300" s="9"/>
      <c r="AW2300" s="9"/>
      <c r="AX2300" s="9"/>
      <c r="AY2300" s="9"/>
      <c r="AZ2300" s="9"/>
      <c r="BA2300" s="9"/>
      <c r="BB2300" s="9"/>
      <c r="BC2300" s="9"/>
      <c r="BD2300" s="9"/>
      <c r="BE2300" s="9"/>
      <c r="BF2300" s="9"/>
    </row>
    <row r="2301" spans="1:58" s="13" customFormat="1" x14ac:dyDescent="0.2">
      <c r="A2301" s="20"/>
      <c r="B2301" s="23"/>
      <c r="C2301" s="19"/>
      <c r="D2301" s="19"/>
      <c r="E2301" s="20"/>
      <c r="F2301" s="20"/>
      <c r="G2301" s="20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  <c r="AZ2301" s="9"/>
      <c r="BA2301" s="9"/>
      <c r="BB2301" s="9"/>
      <c r="BC2301" s="9"/>
      <c r="BD2301" s="9"/>
      <c r="BE2301" s="9"/>
      <c r="BF2301" s="9"/>
    </row>
    <row r="2302" spans="1:58" s="13" customFormat="1" x14ac:dyDescent="0.2">
      <c r="A2302" s="20"/>
      <c r="B2302" s="23"/>
      <c r="C2302" s="19"/>
      <c r="D2302" s="19"/>
      <c r="E2302" s="20"/>
      <c r="F2302" s="20"/>
      <c r="G2302" s="20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  <c r="AT2302" s="9"/>
      <c r="AU2302" s="9"/>
      <c r="AV2302" s="9"/>
      <c r="AW2302" s="9"/>
      <c r="AX2302" s="9"/>
      <c r="AY2302" s="9"/>
      <c r="AZ2302" s="9"/>
      <c r="BA2302" s="9"/>
      <c r="BB2302" s="9"/>
      <c r="BC2302" s="9"/>
      <c r="BD2302" s="9"/>
      <c r="BE2302" s="9"/>
      <c r="BF2302" s="9"/>
    </row>
    <row r="2303" spans="1:58" s="13" customFormat="1" x14ac:dyDescent="0.2">
      <c r="A2303" s="20"/>
      <c r="B2303" s="23"/>
      <c r="C2303" s="19"/>
      <c r="D2303" s="19"/>
      <c r="E2303" s="20"/>
      <c r="F2303" s="20"/>
      <c r="G2303" s="20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  <c r="AT2303" s="9"/>
      <c r="AU2303" s="9"/>
      <c r="AV2303" s="9"/>
      <c r="AW2303" s="9"/>
      <c r="AX2303" s="9"/>
      <c r="AY2303" s="9"/>
      <c r="AZ2303" s="9"/>
      <c r="BA2303" s="9"/>
      <c r="BB2303" s="9"/>
      <c r="BC2303" s="9"/>
      <c r="BD2303" s="9"/>
      <c r="BE2303" s="9"/>
      <c r="BF2303" s="9"/>
    </row>
    <row r="2304" spans="1:58" s="13" customFormat="1" x14ac:dyDescent="0.2">
      <c r="A2304" s="20"/>
      <c r="B2304" s="23"/>
      <c r="C2304" s="19"/>
      <c r="D2304" s="19"/>
      <c r="E2304" s="20"/>
      <c r="F2304" s="20"/>
      <c r="G2304" s="20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  <c r="AT2304" s="9"/>
      <c r="AU2304" s="9"/>
      <c r="AV2304" s="9"/>
      <c r="AW2304" s="9"/>
      <c r="AX2304" s="9"/>
      <c r="AY2304" s="9"/>
      <c r="AZ2304" s="9"/>
      <c r="BA2304" s="9"/>
      <c r="BB2304" s="9"/>
      <c r="BC2304" s="9"/>
      <c r="BD2304" s="9"/>
      <c r="BE2304" s="9"/>
      <c r="BF2304" s="9"/>
    </row>
    <row r="2305" spans="1:58" s="13" customFormat="1" x14ac:dyDescent="0.2">
      <c r="A2305" s="20"/>
      <c r="B2305" s="23"/>
      <c r="C2305" s="19"/>
      <c r="D2305" s="19"/>
      <c r="E2305" s="20"/>
      <c r="F2305" s="20"/>
      <c r="G2305" s="20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  <c r="AZ2305" s="9"/>
      <c r="BA2305" s="9"/>
      <c r="BB2305" s="9"/>
      <c r="BC2305" s="9"/>
      <c r="BD2305" s="9"/>
      <c r="BE2305" s="9"/>
      <c r="BF2305" s="9"/>
    </row>
    <row r="2306" spans="1:58" s="13" customFormat="1" x14ac:dyDescent="0.2">
      <c r="A2306" s="20"/>
      <c r="B2306" s="23"/>
      <c r="C2306" s="19"/>
      <c r="D2306" s="19"/>
      <c r="E2306" s="20"/>
      <c r="F2306" s="20"/>
      <c r="G2306" s="20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  <c r="AT2306" s="9"/>
      <c r="AU2306" s="9"/>
      <c r="AV2306" s="9"/>
      <c r="AW2306" s="9"/>
      <c r="AX2306" s="9"/>
      <c r="AY2306" s="9"/>
      <c r="AZ2306" s="9"/>
      <c r="BA2306" s="9"/>
      <c r="BB2306" s="9"/>
      <c r="BC2306" s="9"/>
      <c r="BD2306" s="9"/>
      <c r="BE2306" s="9"/>
      <c r="BF2306" s="9"/>
    </row>
    <row r="2307" spans="1:58" s="13" customFormat="1" x14ac:dyDescent="0.2">
      <c r="A2307" s="20"/>
      <c r="B2307" s="23"/>
      <c r="C2307" s="19"/>
      <c r="D2307" s="19"/>
      <c r="E2307" s="20"/>
      <c r="F2307" s="20"/>
      <c r="G2307" s="20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  <c r="AT2307" s="9"/>
      <c r="AU2307" s="9"/>
      <c r="AV2307" s="9"/>
      <c r="AW2307" s="9"/>
      <c r="AX2307" s="9"/>
      <c r="AY2307" s="9"/>
      <c r="AZ2307" s="9"/>
      <c r="BA2307" s="9"/>
      <c r="BB2307" s="9"/>
      <c r="BC2307" s="9"/>
      <c r="BD2307" s="9"/>
      <c r="BE2307" s="9"/>
      <c r="BF2307" s="9"/>
    </row>
    <row r="2308" spans="1:58" s="13" customFormat="1" x14ac:dyDescent="0.2">
      <c r="A2308" s="20"/>
      <c r="B2308" s="23"/>
      <c r="C2308" s="19"/>
      <c r="D2308" s="19"/>
      <c r="E2308" s="20"/>
      <c r="F2308" s="20"/>
      <c r="G2308" s="20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  <c r="AT2308" s="9"/>
      <c r="AU2308" s="9"/>
      <c r="AV2308" s="9"/>
      <c r="AW2308" s="9"/>
      <c r="AX2308" s="9"/>
      <c r="AY2308" s="9"/>
      <c r="AZ2308" s="9"/>
      <c r="BA2308" s="9"/>
      <c r="BB2308" s="9"/>
      <c r="BC2308" s="9"/>
      <c r="BD2308" s="9"/>
      <c r="BE2308" s="9"/>
      <c r="BF2308" s="9"/>
    </row>
    <row r="2309" spans="1:58" s="13" customFormat="1" x14ac:dyDescent="0.2">
      <c r="A2309" s="20"/>
      <c r="B2309" s="23"/>
      <c r="C2309" s="19"/>
      <c r="D2309" s="19"/>
      <c r="E2309" s="20"/>
      <c r="F2309" s="20"/>
      <c r="G2309" s="20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  <c r="AT2309" s="9"/>
      <c r="AU2309" s="9"/>
      <c r="AV2309" s="9"/>
      <c r="AW2309" s="9"/>
      <c r="AX2309" s="9"/>
      <c r="AY2309" s="9"/>
      <c r="AZ2309" s="9"/>
      <c r="BA2309" s="9"/>
      <c r="BB2309" s="9"/>
      <c r="BC2309" s="9"/>
      <c r="BD2309" s="9"/>
      <c r="BE2309" s="9"/>
      <c r="BF2309" s="9"/>
    </row>
    <row r="2310" spans="1:58" s="13" customFormat="1" x14ac:dyDescent="0.2">
      <c r="A2310" s="20"/>
      <c r="B2310" s="23"/>
      <c r="C2310" s="19"/>
      <c r="D2310" s="19"/>
      <c r="E2310" s="20"/>
      <c r="F2310" s="20"/>
      <c r="G2310" s="20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  <c r="AT2310" s="9"/>
      <c r="AU2310" s="9"/>
      <c r="AV2310" s="9"/>
      <c r="AW2310" s="9"/>
      <c r="AX2310" s="9"/>
      <c r="AY2310" s="9"/>
      <c r="AZ2310" s="9"/>
      <c r="BA2310" s="9"/>
      <c r="BB2310" s="9"/>
      <c r="BC2310" s="9"/>
      <c r="BD2310" s="9"/>
      <c r="BE2310" s="9"/>
      <c r="BF2310" s="9"/>
    </row>
    <row r="2311" spans="1:58" s="13" customFormat="1" x14ac:dyDescent="0.2">
      <c r="A2311" s="20"/>
      <c r="B2311" s="23"/>
      <c r="C2311" s="19"/>
      <c r="D2311" s="19"/>
      <c r="E2311" s="20"/>
      <c r="F2311" s="20"/>
      <c r="G2311" s="20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  <c r="AT2311" s="9"/>
      <c r="AU2311" s="9"/>
      <c r="AV2311" s="9"/>
      <c r="AW2311" s="9"/>
      <c r="AX2311" s="9"/>
      <c r="AY2311" s="9"/>
      <c r="AZ2311" s="9"/>
      <c r="BA2311" s="9"/>
      <c r="BB2311" s="9"/>
      <c r="BC2311" s="9"/>
      <c r="BD2311" s="9"/>
      <c r="BE2311" s="9"/>
      <c r="BF2311" s="9"/>
    </row>
    <row r="2312" spans="1:58" s="13" customFormat="1" x14ac:dyDescent="0.2">
      <c r="A2312" s="20"/>
      <c r="B2312" s="23"/>
      <c r="C2312" s="19"/>
      <c r="D2312" s="19"/>
      <c r="E2312" s="20"/>
      <c r="F2312" s="20"/>
      <c r="G2312" s="20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  <c r="AT2312" s="9"/>
      <c r="AU2312" s="9"/>
      <c r="AV2312" s="9"/>
      <c r="AW2312" s="9"/>
      <c r="AX2312" s="9"/>
      <c r="AY2312" s="9"/>
      <c r="AZ2312" s="9"/>
      <c r="BA2312" s="9"/>
      <c r="BB2312" s="9"/>
      <c r="BC2312" s="9"/>
      <c r="BD2312" s="9"/>
      <c r="BE2312" s="9"/>
      <c r="BF2312" s="9"/>
    </row>
    <row r="2313" spans="1:58" s="13" customFormat="1" x14ac:dyDescent="0.2">
      <c r="A2313" s="20"/>
      <c r="B2313" s="23"/>
      <c r="C2313" s="19"/>
      <c r="D2313" s="19"/>
      <c r="E2313" s="20"/>
      <c r="F2313" s="20"/>
      <c r="G2313" s="20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  <c r="AT2313" s="9"/>
      <c r="AU2313" s="9"/>
      <c r="AV2313" s="9"/>
      <c r="AW2313" s="9"/>
      <c r="AX2313" s="9"/>
      <c r="AY2313" s="9"/>
      <c r="AZ2313" s="9"/>
      <c r="BA2313" s="9"/>
      <c r="BB2313" s="9"/>
      <c r="BC2313" s="9"/>
      <c r="BD2313" s="9"/>
      <c r="BE2313" s="9"/>
      <c r="BF2313" s="9"/>
    </row>
    <row r="2314" spans="1:58" s="13" customFormat="1" x14ac:dyDescent="0.2">
      <c r="A2314" s="20"/>
      <c r="B2314" s="23"/>
      <c r="C2314" s="19"/>
      <c r="D2314" s="19"/>
      <c r="E2314" s="20"/>
      <c r="F2314" s="20"/>
      <c r="G2314" s="20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  <c r="AT2314" s="9"/>
      <c r="AU2314" s="9"/>
      <c r="AV2314" s="9"/>
      <c r="AW2314" s="9"/>
      <c r="AX2314" s="9"/>
      <c r="AY2314" s="9"/>
      <c r="AZ2314" s="9"/>
      <c r="BA2314" s="9"/>
      <c r="BB2314" s="9"/>
      <c r="BC2314" s="9"/>
      <c r="BD2314" s="9"/>
      <c r="BE2314" s="9"/>
      <c r="BF2314" s="9"/>
    </row>
    <row r="2315" spans="1:58" s="13" customFormat="1" x14ac:dyDescent="0.2">
      <c r="A2315" s="20"/>
      <c r="B2315" s="23"/>
      <c r="C2315" s="19"/>
      <c r="D2315" s="19"/>
      <c r="E2315" s="20"/>
      <c r="F2315" s="20"/>
      <c r="G2315" s="20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  <c r="AZ2315" s="9"/>
      <c r="BA2315" s="9"/>
      <c r="BB2315" s="9"/>
      <c r="BC2315" s="9"/>
      <c r="BD2315" s="9"/>
      <c r="BE2315" s="9"/>
      <c r="BF2315" s="9"/>
    </row>
    <row r="2316" spans="1:58" s="13" customFormat="1" x14ac:dyDescent="0.2">
      <c r="A2316" s="20"/>
      <c r="B2316" s="23"/>
      <c r="C2316" s="19"/>
      <c r="D2316" s="19"/>
      <c r="E2316" s="20"/>
      <c r="F2316" s="20"/>
      <c r="G2316" s="20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  <c r="AZ2316" s="9"/>
      <c r="BA2316" s="9"/>
      <c r="BB2316" s="9"/>
      <c r="BC2316" s="9"/>
      <c r="BD2316" s="9"/>
      <c r="BE2316" s="9"/>
      <c r="BF2316" s="9"/>
    </row>
    <row r="2317" spans="1:58" s="13" customFormat="1" x14ac:dyDescent="0.2">
      <c r="A2317" s="20"/>
      <c r="B2317" s="23"/>
      <c r="C2317" s="19"/>
      <c r="D2317" s="19"/>
      <c r="E2317" s="20"/>
      <c r="F2317" s="20"/>
      <c r="G2317" s="20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  <c r="AZ2317" s="9"/>
      <c r="BA2317" s="9"/>
      <c r="BB2317" s="9"/>
      <c r="BC2317" s="9"/>
      <c r="BD2317" s="9"/>
      <c r="BE2317" s="9"/>
      <c r="BF2317" s="9"/>
    </row>
    <row r="2318" spans="1:58" s="13" customFormat="1" x14ac:dyDescent="0.2">
      <c r="A2318" s="20"/>
      <c r="B2318" s="23"/>
      <c r="C2318" s="19"/>
      <c r="D2318" s="19"/>
      <c r="E2318" s="20"/>
      <c r="F2318" s="20"/>
      <c r="G2318" s="20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  <c r="AZ2318" s="9"/>
      <c r="BA2318" s="9"/>
      <c r="BB2318" s="9"/>
      <c r="BC2318" s="9"/>
      <c r="BD2318" s="9"/>
      <c r="BE2318" s="9"/>
      <c r="BF2318" s="9"/>
    </row>
    <row r="2319" spans="1:58" s="13" customFormat="1" x14ac:dyDescent="0.2">
      <c r="A2319" s="20"/>
      <c r="B2319" s="23"/>
      <c r="C2319" s="19"/>
      <c r="D2319" s="19"/>
      <c r="E2319" s="20"/>
      <c r="F2319" s="20"/>
      <c r="G2319" s="20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  <c r="AZ2319" s="9"/>
      <c r="BA2319" s="9"/>
      <c r="BB2319" s="9"/>
      <c r="BC2319" s="9"/>
      <c r="BD2319" s="9"/>
      <c r="BE2319" s="9"/>
      <c r="BF2319" s="9"/>
    </row>
    <row r="2320" spans="1:58" s="13" customFormat="1" x14ac:dyDescent="0.2">
      <c r="A2320" s="20"/>
      <c r="B2320" s="23"/>
      <c r="C2320" s="19"/>
      <c r="D2320" s="19"/>
      <c r="E2320" s="20"/>
      <c r="F2320" s="20"/>
      <c r="G2320" s="20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  <c r="AZ2320" s="9"/>
      <c r="BA2320" s="9"/>
      <c r="BB2320" s="9"/>
      <c r="BC2320" s="9"/>
      <c r="BD2320" s="9"/>
      <c r="BE2320" s="9"/>
      <c r="BF2320" s="9"/>
    </row>
    <row r="2321" spans="1:58" s="13" customFormat="1" x14ac:dyDescent="0.2">
      <c r="A2321" s="20"/>
      <c r="B2321" s="23"/>
      <c r="C2321" s="19"/>
      <c r="D2321" s="19"/>
      <c r="E2321" s="20"/>
      <c r="F2321" s="20"/>
      <c r="G2321" s="20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  <c r="AZ2321" s="9"/>
      <c r="BA2321" s="9"/>
      <c r="BB2321" s="9"/>
      <c r="BC2321" s="9"/>
      <c r="BD2321" s="9"/>
      <c r="BE2321" s="9"/>
      <c r="BF2321" s="9"/>
    </row>
    <row r="2322" spans="1:58" s="13" customFormat="1" x14ac:dyDescent="0.2">
      <c r="A2322" s="20"/>
      <c r="B2322" s="23"/>
      <c r="C2322" s="19"/>
      <c r="D2322" s="19"/>
      <c r="E2322" s="20"/>
      <c r="F2322" s="20"/>
      <c r="G2322" s="20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  <c r="AT2322" s="9"/>
      <c r="AU2322" s="9"/>
      <c r="AV2322" s="9"/>
      <c r="AW2322" s="9"/>
      <c r="AX2322" s="9"/>
      <c r="AY2322" s="9"/>
      <c r="AZ2322" s="9"/>
      <c r="BA2322" s="9"/>
      <c r="BB2322" s="9"/>
      <c r="BC2322" s="9"/>
      <c r="BD2322" s="9"/>
      <c r="BE2322" s="9"/>
      <c r="BF2322" s="9"/>
    </row>
    <row r="2323" spans="1:58" s="13" customFormat="1" x14ac:dyDescent="0.2">
      <c r="A2323" s="20"/>
      <c r="B2323" s="23"/>
      <c r="C2323" s="19"/>
      <c r="D2323" s="19"/>
      <c r="E2323" s="20"/>
      <c r="F2323" s="20"/>
      <c r="G2323" s="20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  <c r="AT2323" s="9"/>
      <c r="AU2323" s="9"/>
      <c r="AV2323" s="9"/>
      <c r="AW2323" s="9"/>
      <c r="AX2323" s="9"/>
      <c r="AY2323" s="9"/>
      <c r="AZ2323" s="9"/>
      <c r="BA2323" s="9"/>
      <c r="BB2323" s="9"/>
      <c r="BC2323" s="9"/>
      <c r="BD2323" s="9"/>
      <c r="BE2323" s="9"/>
      <c r="BF2323" s="9"/>
    </row>
    <row r="2324" spans="1:58" s="13" customFormat="1" x14ac:dyDescent="0.2">
      <c r="A2324" s="20"/>
      <c r="B2324" s="23"/>
      <c r="C2324" s="19"/>
      <c r="D2324" s="19"/>
      <c r="E2324" s="20"/>
      <c r="F2324" s="20"/>
      <c r="G2324" s="20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  <c r="AZ2324" s="9"/>
      <c r="BA2324" s="9"/>
      <c r="BB2324" s="9"/>
      <c r="BC2324" s="9"/>
      <c r="BD2324" s="9"/>
      <c r="BE2324" s="9"/>
      <c r="BF2324" s="9"/>
    </row>
    <row r="2325" spans="1:58" s="13" customFormat="1" x14ac:dyDescent="0.2">
      <c r="A2325" s="20"/>
      <c r="B2325" s="23"/>
      <c r="C2325" s="19"/>
      <c r="D2325" s="19"/>
      <c r="E2325" s="20"/>
      <c r="F2325" s="20"/>
      <c r="G2325" s="20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  <c r="AU2325" s="9"/>
      <c r="AV2325" s="9"/>
      <c r="AW2325" s="9"/>
      <c r="AX2325" s="9"/>
      <c r="AY2325" s="9"/>
      <c r="AZ2325" s="9"/>
      <c r="BA2325" s="9"/>
      <c r="BB2325" s="9"/>
      <c r="BC2325" s="9"/>
      <c r="BD2325" s="9"/>
      <c r="BE2325" s="9"/>
      <c r="BF2325" s="9"/>
    </row>
    <row r="2326" spans="1:58" s="13" customFormat="1" x14ac:dyDescent="0.2">
      <c r="A2326" s="20"/>
      <c r="B2326" s="23"/>
      <c r="C2326" s="19"/>
      <c r="D2326" s="19"/>
      <c r="E2326" s="20"/>
      <c r="F2326" s="20"/>
      <c r="G2326" s="20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  <c r="AZ2326" s="9"/>
      <c r="BA2326" s="9"/>
      <c r="BB2326" s="9"/>
      <c r="BC2326" s="9"/>
      <c r="BD2326" s="9"/>
      <c r="BE2326" s="9"/>
      <c r="BF2326" s="9"/>
    </row>
    <row r="2327" spans="1:58" s="13" customFormat="1" x14ac:dyDescent="0.2">
      <c r="A2327" s="20"/>
      <c r="B2327" s="23"/>
      <c r="C2327" s="19"/>
      <c r="D2327" s="19"/>
      <c r="E2327" s="20"/>
      <c r="F2327" s="20"/>
      <c r="G2327" s="20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  <c r="AZ2327" s="9"/>
      <c r="BA2327" s="9"/>
      <c r="BB2327" s="9"/>
      <c r="BC2327" s="9"/>
      <c r="BD2327" s="9"/>
      <c r="BE2327" s="9"/>
      <c r="BF2327" s="9"/>
    </row>
    <row r="2328" spans="1:58" s="13" customFormat="1" x14ac:dyDescent="0.2">
      <c r="A2328" s="20"/>
      <c r="B2328" s="23"/>
      <c r="C2328" s="19"/>
      <c r="D2328" s="19"/>
      <c r="E2328" s="20"/>
      <c r="F2328" s="20"/>
      <c r="G2328" s="20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  <c r="AZ2328" s="9"/>
      <c r="BA2328" s="9"/>
      <c r="BB2328" s="9"/>
      <c r="BC2328" s="9"/>
      <c r="BD2328" s="9"/>
      <c r="BE2328" s="9"/>
      <c r="BF2328" s="9"/>
    </row>
    <row r="2329" spans="1:58" s="13" customFormat="1" x14ac:dyDescent="0.2">
      <c r="A2329" s="20"/>
      <c r="B2329" s="23"/>
      <c r="C2329" s="19"/>
      <c r="D2329" s="19"/>
      <c r="E2329" s="20"/>
      <c r="F2329" s="20"/>
      <c r="G2329" s="20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  <c r="AZ2329" s="9"/>
      <c r="BA2329" s="9"/>
      <c r="BB2329" s="9"/>
      <c r="BC2329" s="9"/>
      <c r="BD2329" s="9"/>
      <c r="BE2329" s="9"/>
      <c r="BF2329" s="9"/>
    </row>
    <row r="2330" spans="1:58" s="13" customFormat="1" x14ac:dyDescent="0.2">
      <c r="A2330" s="20"/>
      <c r="B2330" s="23"/>
      <c r="C2330" s="19"/>
      <c r="D2330" s="19"/>
      <c r="E2330" s="20"/>
      <c r="F2330" s="20"/>
      <c r="G2330" s="20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  <c r="AZ2330" s="9"/>
      <c r="BA2330" s="9"/>
      <c r="BB2330" s="9"/>
      <c r="BC2330" s="9"/>
      <c r="BD2330" s="9"/>
      <c r="BE2330" s="9"/>
      <c r="BF2330" s="9"/>
    </row>
    <row r="2331" spans="1:58" s="13" customFormat="1" x14ac:dyDescent="0.2">
      <c r="A2331" s="20"/>
      <c r="B2331" s="23"/>
      <c r="C2331" s="19"/>
      <c r="D2331" s="19"/>
      <c r="E2331" s="20"/>
      <c r="F2331" s="20"/>
      <c r="G2331" s="20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  <c r="AT2331" s="9"/>
      <c r="AU2331" s="9"/>
      <c r="AV2331" s="9"/>
      <c r="AW2331" s="9"/>
      <c r="AX2331" s="9"/>
      <c r="AY2331" s="9"/>
      <c r="AZ2331" s="9"/>
      <c r="BA2331" s="9"/>
      <c r="BB2331" s="9"/>
      <c r="BC2331" s="9"/>
      <c r="BD2331" s="9"/>
      <c r="BE2331" s="9"/>
      <c r="BF2331" s="9"/>
    </row>
    <row r="2332" spans="1:58" s="13" customFormat="1" x14ac:dyDescent="0.2">
      <c r="A2332" s="20"/>
      <c r="B2332" s="23"/>
      <c r="C2332" s="19"/>
      <c r="D2332" s="19"/>
      <c r="E2332" s="20"/>
      <c r="F2332" s="20"/>
      <c r="G2332" s="20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9"/>
      <c r="BD2332" s="9"/>
      <c r="BE2332" s="9"/>
      <c r="BF2332" s="9"/>
    </row>
    <row r="2333" spans="1:58" s="13" customFormat="1" x14ac:dyDescent="0.2">
      <c r="A2333" s="20"/>
      <c r="B2333" s="23"/>
      <c r="C2333" s="19"/>
      <c r="D2333" s="19"/>
      <c r="E2333" s="20"/>
      <c r="F2333" s="20"/>
      <c r="G2333" s="20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  <c r="AZ2333" s="9"/>
      <c r="BA2333" s="9"/>
      <c r="BB2333" s="9"/>
      <c r="BC2333" s="9"/>
      <c r="BD2333" s="9"/>
      <c r="BE2333" s="9"/>
      <c r="BF2333" s="9"/>
    </row>
    <row r="2334" spans="1:58" s="13" customFormat="1" x14ac:dyDescent="0.2">
      <c r="A2334" s="20"/>
      <c r="B2334" s="23"/>
      <c r="C2334" s="19"/>
      <c r="D2334" s="19"/>
      <c r="E2334" s="20"/>
      <c r="F2334" s="20"/>
      <c r="G2334" s="20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  <c r="AZ2334" s="9"/>
      <c r="BA2334" s="9"/>
      <c r="BB2334" s="9"/>
      <c r="BC2334" s="9"/>
      <c r="BD2334" s="9"/>
      <c r="BE2334" s="9"/>
      <c r="BF2334" s="9"/>
    </row>
    <row r="2335" spans="1:58" s="13" customFormat="1" x14ac:dyDescent="0.2">
      <c r="A2335" s="20"/>
      <c r="B2335" s="23"/>
      <c r="C2335" s="19"/>
      <c r="D2335" s="19"/>
      <c r="E2335" s="20"/>
      <c r="F2335" s="20"/>
      <c r="G2335" s="20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  <c r="AZ2335" s="9"/>
      <c r="BA2335" s="9"/>
      <c r="BB2335" s="9"/>
      <c r="BC2335" s="9"/>
      <c r="BD2335" s="9"/>
      <c r="BE2335" s="9"/>
      <c r="BF2335" s="9"/>
    </row>
    <row r="2336" spans="1:58" s="13" customFormat="1" x14ac:dyDescent="0.2">
      <c r="A2336" s="20"/>
      <c r="B2336" s="23"/>
      <c r="C2336" s="19"/>
      <c r="D2336" s="19"/>
      <c r="E2336" s="20"/>
      <c r="F2336" s="20"/>
      <c r="G2336" s="20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  <c r="AZ2336" s="9"/>
      <c r="BA2336" s="9"/>
      <c r="BB2336" s="9"/>
      <c r="BC2336" s="9"/>
      <c r="BD2336" s="9"/>
      <c r="BE2336" s="9"/>
      <c r="BF2336" s="9"/>
    </row>
    <row r="2337" spans="1:58" s="13" customFormat="1" x14ac:dyDescent="0.2">
      <c r="A2337" s="20"/>
      <c r="B2337" s="23"/>
      <c r="C2337" s="19"/>
      <c r="D2337" s="19"/>
      <c r="E2337" s="20"/>
      <c r="F2337" s="20"/>
      <c r="G2337" s="20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9"/>
      <c r="BD2337" s="9"/>
      <c r="BE2337" s="9"/>
      <c r="BF2337" s="9"/>
    </row>
    <row r="2338" spans="1:58" s="13" customFormat="1" x14ac:dyDescent="0.2">
      <c r="A2338" s="20"/>
      <c r="B2338" s="23"/>
      <c r="C2338" s="19"/>
      <c r="D2338" s="19"/>
      <c r="E2338" s="20"/>
      <c r="F2338" s="20"/>
      <c r="G2338" s="20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  <c r="AZ2338" s="9"/>
      <c r="BA2338" s="9"/>
      <c r="BB2338" s="9"/>
      <c r="BC2338" s="9"/>
      <c r="BD2338" s="9"/>
      <c r="BE2338" s="9"/>
      <c r="BF2338" s="9"/>
    </row>
    <row r="2339" spans="1:58" s="13" customFormat="1" x14ac:dyDescent="0.2">
      <c r="A2339" s="20"/>
      <c r="B2339" s="23"/>
      <c r="C2339" s="19"/>
      <c r="D2339" s="19"/>
      <c r="E2339" s="20"/>
      <c r="F2339" s="20"/>
      <c r="G2339" s="20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  <c r="AZ2339" s="9"/>
      <c r="BA2339" s="9"/>
      <c r="BB2339" s="9"/>
      <c r="BC2339" s="9"/>
      <c r="BD2339" s="9"/>
      <c r="BE2339" s="9"/>
      <c r="BF2339" s="9"/>
    </row>
    <row r="2340" spans="1:58" s="13" customFormat="1" x14ac:dyDescent="0.2">
      <c r="A2340" s="20"/>
      <c r="B2340" s="23"/>
      <c r="C2340" s="19"/>
      <c r="D2340" s="19"/>
      <c r="E2340" s="20"/>
      <c r="F2340" s="20"/>
      <c r="G2340" s="20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  <c r="AZ2340" s="9"/>
      <c r="BA2340" s="9"/>
      <c r="BB2340" s="9"/>
      <c r="BC2340" s="9"/>
      <c r="BD2340" s="9"/>
      <c r="BE2340" s="9"/>
      <c r="BF2340" s="9"/>
    </row>
    <row r="2341" spans="1:58" s="13" customFormat="1" x14ac:dyDescent="0.2">
      <c r="A2341" s="20"/>
      <c r="B2341" s="23"/>
      <c r="C2341" s="19"/>
      <c r="D2341" s="19"/>
      <c r="E2341" s="20"/>
      <c r="F2341" s="20"/>
      <c r="G2341" s="20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  <c r="AZ2341" s="9"/>
      <c r="BA2341" s="9"/>
      <c r="BB2341" s="9"/>
      <c r="BC2341" s="9"/>
      <c r="BD2341" s="9"/>
      <c r="BE2341" s="9"/>
      <c r="BF2341" s="9"/>
    </row>
    <row r="2342" spans="1:58" s="13" customFormat="1" x14ac:dyDescent="0.2">
      <c r="A2342" s="20"/>
      <c r="B2342" s="23"/>
      <c r="C2342" s="19"/>
      <c r="D2342" s="19"/>
      <c r="E2342" s="20"/>
      <c r="F2342" s="20"/>
      <c r="G2342" s="20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  <c r="AZ2342" s="9"/>
      <c r="BA2342" s="9"/>
      <c r="BB2342" s="9"/>
      <c r="BC2342" s="9"/>
      <c r="BD2342" s="9"/>
      <c r="BE2342" s="9"/>
      <c r="BF2342" s="9"/>
    </row>
    <row r="2343" spans="1:58" s="13" customFormat="1" x14ac:dyDescent="0.2">
      <c r="A2343" s="20"/>
      <c r="B2343" s="23"/>
      <c r="C2343" s="19"/>
      <c r="D2343" s="19"/>
      <c r="E2343" s="20"/>
      <c r="F2343" s="20"/>
      <c r="G2343" s="20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  <c r="AZ2343" s="9"/>
      <c r="BA2343" s="9"/>
      <c r="BB2343" s="9"/>
      <c r="BC2343" s="9"/>
      <c r="BD2343" s="9"/>
      <c r="BE2343" s="9"/>
      <c r="BF2343" s="9"/>
    </row>
    <row r="2344" spans="1:58" s="13" customFormat="1" x14ac:dyDescent="0.2">
      <c r="A2344" s="20"/>
      <c r="B2344" s="23"/>
      <c r="C2344" s="19"/>
      <c r="D2344" s="19"/>
      <c r="E2344" s="20"/>
      <c r="F2344" s="20"/>
      <c r="G2344" s="20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  <c r="AZ2344" s="9"/>
      <c r="BA2344" s="9"/>
      <c r="BB2344" s="9"/>
      <c r="BC2344" s="9"/>
      <c r="BD2344" s="9"/>
      <c r="BE2344" s="9"/>
      <c r="BF2344" s="9"/>
    </row>
    <row r="2345" spans="1:58" s="13" customFormat="1" x14ac:dyDescent="0.2">
      <c r="A2345" s="20"/>
      <c r="B2345" s="23"/>
      <c r="C2345" s="19"/>
      <c r="D2345" s="19"/>
      <c r="E2345" s="20"/>
      <c r="F2345" s="20"/>
      <c r="G2345" s="20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  <c r="AZ2345" s="9"/>
      <c r="BA2345" s="9"/>
      <c r="BB2345" s="9"/>
      <c r="BC2345" s="9"/>
      <c r="BD2345" s="9"/>
      <c r="BE2345" s="9"/>
      <c r="BF2345" s="9"/>
    </row>
    <row r="2346" spans="1:58" s="13" customFormat="1" x14ac:dyDescent="0.2">
      <c r="A2346" s="20"/>
      <c r="B2346" s="23"/>
      <c r="C2346" s="19"/>
      <c r="D2346" s="19"/>
      <c r="E2346" s="20"/>
      <c r="F2346" s="20"/>
      <c r="G2346" s="20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  <c r="AZ2346" s="9"/>
      <c r="BA2346" s="9"/>
      <c r="BB2346" s="9"/>
      <c r="BC2346" s="9"/>
      <c r="BD2346" s="9"/>
      <c r="BE2346" s="9"/>
      <c r="BF2346" s="9"/>
    </row>
    <row r="2347" spans="1:58" s="13" customFormat="1" x14ac:dyDescent="0.2">
      <c r="A2347" s="20"/>
      <c r="B2347" s="23"/>
      <c r="C2347" s="19"/>
      <c r="D2347" s="19"/>
      <c r="E2347" s="20"/>
      <c r="F2347" s="20"/>
      <c r="G2347" s="20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  <c r="AZ2347" s="9"/>
      <c r="BA2347" s="9"/>
      <c r="BB2347" s="9"/>
      <c r="BC2347" s="9"/>
      <c r="BD2347" s="9"/>
      <c r="BE2347" s="9"/>
      <c r="BF2347" s="9"/>
    </row>
    <row r="2348" spans="1:58" s="13" customFormat="1" x14ac:dyDescent="0.2">
      <c r="A2348" s="20"/>
      <c r="B2348" s="23"/>
      <c r="C2348" s="19"/>
      <c r="D2348" s="19"/>
      <c r="E2348" s="20"/>
      <c r="F2348" s="20"/>
      <c r="G2348" s="20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  <c r="AT2348" s="9"/>
      <c r="AU2348" s="9"/>
      <c r="AV2348" s="9"/>
      <c r="AW2348" s="9"/>
      <c r="AX2348" s="9"/>
      <c r="AY2348" s="9"/>
      <c r="AZ2348" s="9"/>
      <c r="BA2348" s="9"/>
      <c r="BB2348" s="9"/>
      <c r="BC2348" s="9"/>
      <c r="BD2348" s="9"/>
      <c r="BE2348" s="9"/>
      <c r="BF2348" s="9"/>
    </row>
    <row r="2349" spans="1:58" s="13" customFormat="1" x14ac:dyDescent="0.2">
      <c r="A2349" s="20"/>
      <c r="B2349" s="23"/>
      <c r="C2349" s="19"/>
      <c r="D2349" s="19"/>
      <c r="E2349" s="20"/>
      <c r="F2349" s="20"/>
      <c r="G2349" s="20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  <c r="AZ2349" s="9"/>
      <c r="BA2349" s="9"/>
      <c r="BB2349" s="9"/>
      <c r="BC2349" s="9"/>
      <c r="BD2349" s="9"/>
      <c r="BE2349" s="9"/>
      <c r="BF2349" s="9"/>
    </row>
    <row r="2350" spans="1:58" s="13" customFormat="1" x14ac:dyDescent="0.2">
      <c r="A2350" s="20"/>
      <c r="B2350" s="23"/>
      <c r="C2350" s="19"/>
      <c r="D2350" s="19"/>
      <c r="E2350" s="20"/>
      <c r="F2350" s="20"/>
      <c r="G2350" s="20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  <c r="AZ2350" s="9"/>
      <c r="BA2350" s="9"/>
      <c r="BB2350" s="9"/>
      <c r="BC2350" s="9"/>
      <c r="BD2350" s="9"/>
      <c r="BE2350" s="9"/>
      <c r="BF2350" s="9"/>
    </row>
    <row r="2351" spans="1:58" s="13" customFormat="1" x14ac:dyDescent="0.2">
      <c r="A2351" s="20"/>
      <c r="B2351" s="23"/>
      <c r="C2351" s="19"/>
      <c r="D2351" s="19"/>
      <c r="E2351" s="20"/>
      <c r="F2351" s="20"/>
      <c r="G2351" s="20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  <c r="AZ2351" s="9"/>
      <c r="BA2351" s="9"/>
      <c r="BB2351" s="9"/>
      <c r="BC2351" s="9"/>
      <c r="BD2351" s="9"/>
      <c r="BE2351" s="9"/>
      <c r="BF2351" s="9"/>
    </row>
    <row r="2352" spans="1:58" s="13" customFormat="1" x14ac:dyDescent="0.2">
      <c r="A2352" s="20"/>
      <c r="B2352" s="23"/>
      <c r="C2352" s="19"/>
      <c r="D2352" s="19"/>
      <c r="E2352" s="20"/>
      <c r="F2352" s="20"/>
      <c r="G2352" s="20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  <c r="AZ2352" s="9"/>
      <c r="BA2352" s="9"/>
      <c r="BB2352" s="9"/>
      <c r="BC2352" s="9"/>
      <c r="BD2352" s="9"/>
      <c r="BE2352" s="9"/>
      <c r="BF2352" s="9"/>
    </row>
    <row r="2353" spans="1:58" s="13" customFormat="1" x14ac:dyDescent="0.2">
      <c r="A2353" s="20"/>
      <c r="B2353" s="23"/>
      <c r="C2353" s="19"/>
      <c r="D2353" s="19"/>
      <c r="E2353" s="20"/>
      <c r="F2353" s="20"/>
      <c r="G2353" s="20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  <c r="AT2353" s="9"/>
      <c r="AU2353" s="9"/>
      <c r="AV2353" s="9"/>
      <c r="AW2353" s="9"/>
      <c r="AX2353" s="9"/>
      <c r="AY2353" s="9"/>
      <c r="AZ2353" s="9"/>
      <c r="BA2353" s="9"/>
      <c r="BB2353" s="9"/>
      <c r="BC2353" s="9"/>
      <c r="BD2353" s="9"/>
      <c r="BE2353" s="9"/>
      <c r="BF2353" s="9"/>
    </row>
    <row r="2354" spans="1:58" s="13" customFormat="1" x14ac:dyDescent="0.2">
      <c r="A2354" s="20"/>
      <c r="B2354" s="23"/>
      <c r="C2354" s="19"/>
      <c r="D2354" s="19"/>
      <c r="E2354" s="20"/>
      <c r="F2354" s="20"/>
      <c r="G2354" s="20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  <c r="AZ2354" s="9"/>
      <c r="BA2354" s="9"/>
      <c r="BB2354" s="9"/>
      <c r="BC2354" s="9"/>
      <c r="BD2354" s="9"/>
      <c r="BE2354" s="9"/>
      <c r="BF2354" s="9"/>
    </row>
    <row r="2355" spans="1:58" s="13" customFormat="1" x14ac:dyDescent="0.2">
      <c r="A2355" s="20"/>
      <c r="B2355" s="23"/>
      <c r="C2355" s="19"/>
      <c r="D2355" s="19"/>
      <c r="E2355" s="20"/>
      <c r="F2355" s="20"/>
      <c r="G2355" s="20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  <c r="AZ2355" s="9"/>
      <c r="BA2355" s="9"/>
      <c r="BB2355" s="9"/>
      <c r="BC2355" s="9"/>
      <c r="BD2355" s="9"/>
      <c r="BE2355" s="9"/>
      <c r="BF2355" s="9"/>
    </row>
    <row r="2356" spans="1:58" s="13" customFormat="1" x14ac:dyDescent="0.2">
      <c r="A2356" s="20"/>
      <c r="B2356" s="23"/>
      <c r="C2356" s="19"/>
      <c r="D2356" s="19"/>
      <c r="E2356" s="20"/>
      <c r="F2356" s="20"/>
      <c r="G2356" s="20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9"/>
      <c r="BD2356" s="9"/>
      <c r="BE2356" s="9"/>
      <c r="BF2356" s="9"/>
    </row>
    <row r="2357" spans="1:58" s="13" customFormat="1" x14ac:dyDescent="0.2">
      <c r="A2357" s="20"/>
      <c r="B2357" s="23"/>
      <c r="C2357" s="19"/>
      <c r="D2357" s="19"/>
      <c r="E2357" s="20"/>
      <c r="F2357" s="20"/>
      <c r="G2357" s="20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9"/>
      <c r="BD2357" s="9"/>
      <c r="BE2357" s="9"/>
      <c r="BF2357" s="9"/>
    </row>
    <row r="2358" spans="1:58" s="13" customFormat="1" x14ac:dyDescent="0.2">
      <c r="A2358" s="20"/>
      <c r="B2358" s="23"/>
      <c r="C2358" s="19"/>
      <c r="D2358" s="19"/>
      <c r="E2358" s="20"/>
      <c r="F2358" s="20"/>
      <c r="G2358" s="20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  <c r="AZ2358" s="9"/>
      <c r="BA2358" s="9"/>
      <c r="BB2358" s="9"/>
      <c r="BC2358" s="9"/>
      <c r="BD2358" s="9"/>
      <c r="BE2358" s="9"/>
      <c r="BF2358" s="9"/>
    </row>
    <row r="2359" spans="1:58" s="13" customFormat="1" x14ac:dyDescent="0.2">
      <c r="A2359" s="20"/>
      <c r="B2359" s="23"/>
      <c r="C2359" s="19"/>
      <c r="D2359" s="19"/>
      <c r="E2359" s="20"/>
      <c r="F2359" s="20"/>
      <c r="G2359" s="20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  <c r="AZ2359" s="9"/>
      <c r="BA2359" s="9"/>
      <c r="BB2359" s="9"/>
      <c r="BC2359" s="9"/>
      <c r="BD2359" s="9"/>
      <c r="BE2359" s="9"/>
      <c r="BF2359" s="9"/>
    </row>
    <row r="2360" spans="1:58" s="13" customFormat="1" x14ac:dyDescent="0.2">
      <c r="A2360" s="20"/>
      <c r="B2360" s="23"/>
      <c r="C2360" s="19"/>
      <c r="D2360" s="19"/>
      <c r="E2360" s="20"/>
      <c r="F2360" s="20"/>
      <c r="G2360" s="20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  <c r="AZ2360" s="9"/>
      <c r="BA2360" s="9"/>
      <c r="BB2360" s="9"/>
      <c r="BC2360" s="9"/>
      <c r="BD2360" s="9"/>
      <c r="BE2360" s="9"/>
      <c r="BF2360" s="9"/>
    </row>
    <row r="2361" spans="1:58" s="13" customFormat="1" x14ac:dyDescent="0.2">
      <c r="A2361" s="20"/>
      <c r="B2361" s="23"/>
      <c r="C2361" s="19"/>
      <c r="D2361" s="19"/>
      <c r="E2361" s="20"/>
      <c r="F2361" s="20"/>
      <c r="G2361" s="20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  <c r="AZ2361" s="9"/>
      <c r="BA2361" s="9"/>
      <c r="BB2361" s="9"/>
      <c r="BC2361" s="9"/>
      <c r="BD2361" s="9"/>
      <c r="BE2361" s="9"/>
      <c r="BF2361" s="9"/>
    </row>
    <row r="2362" spans="1:58" s="13" customFormat="1" x14ac:dyDescent="0.2">
      <c r="A2362" s="20"/>
      <c r="B2362" s="23"/>
      <c r="C2362" s="19"/>
      <c r="D2362" s="19"/>
      <c r="E2362" s="20"/>
      <c r="F2362" s="20"/>
      <c r="G2362" s="20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  <c r="AZ2362" s="9"/>
      <c r="BA2362" s="9"/>
      <c r="BB2362" s="9"/>
      <c r="BC2362" s="9"/>
      <c r="BD2362" s="9"/>
      <c r="BE2362" s="9"/>
      <c r="BF2362" s="9"/>
    </row>
    <row r="2363" spans="1:58" s="13" customFormat="1" x14ac:dyDescent="0.2">
      <c r="A2363" s="20"/>
      <c r="B2363" s="23"/>
      <c r="C2363" s="19"/>
      <c r="D2363" s="19"/>
      <c r="E2363" s="20"/>
      <c r="F2363" s="20"/>
      <c r="G2363" s="20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  <c r="AT2363" s="9"/>
      <c r="AU2363" s="9"/>
      <c r="AV2363" s="9"/>
      <c r="AW2363" s="9"/>
      <c r="AX2363" s="9"/>
      <c r="AY2363" s="9"/>
      <c r="AZ2363" s="9"/>
      <c r="BA2363" s="9"/>
      <c r="BB2363" s="9"/>
      <c r="BC2363" s="9"/>
      <c r="BD2363" s="9"/>
      <c r="BE2363" s="9"/>
      <c r="BF2363" s="9"/>
    </row>
    <row r="2364" spans="1:58" s="13" customFormat="1" x14ac:dyDescent="0.2">
      <c r="A2364" s="20"/>
      <c r="B2364" s="23"/>
      <c r="C2364" s="19"/>
      <c r="D2364" s="19"/>
      <c r="E2364" s="20"/>
      <c r="F2364" s="20"/>
      <c r="G2364" s="20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  <c r="AZ2364" s="9"/>
      <c r="BA2364" s="9"/>
      <c r="BB2364" s="9"/>
      <c r="BC2364" s="9"/>
      <c r="BD2364" s="9"/>
      <c r="BE2364" s="9"/>
      <c r="BF2364" s="9"/>
    </row>
    <row r="2365" spans="1:58" s="13" customFormat="1" x14ac:dyDescent="0.2">
      <c r="A2365" s="20"/>
      <c r="B2365" s="23"/>
      <c r="C2365" s="19"/>
      <c r="D2365" s="19"/>
      <c r="E2365" s="20"/>
      <c r="F2365" s="20"/>
      <c r="G2365" s="20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  <c r="AZ2365" s="9"/>
      <c r="BA2365" s="9"/>
      <c r="BB2365" s="9"/>
      <c r="BC2365" s="9"/>
      <c r="BD2365" s="9"/>
      <c r="BE2365" s="9"/>
      <c r="BF2365" s="9"/>
    </row>
    <row r="2366" spans="1:58" s="13" customFormat="1" x14ac:dyDescent="0.2">
      <c r="A2366" s="20"/>
      <c r="B2366" s="23"/>
      <c r="C2366" s="19"/>
      <c r="D2366" s="19"/>
      <c r="E2366" s="20"/>
      <c r="F2366" s="20"/>
      <c r="G2366" s="20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  <c r="AZ2366" s="9"/>
      <c r="BA2366" s="9"/>
      <c r="BB2366" s="9"/>
      <c r="BC2366" s="9"/>
      <c r="BD2366" s="9"/>
      <c r="BE2366" s="9"/>
      <c r="BF2366" s="9"/>
    </row>
    <row r="2367" spans="1:58" s="13" customFormat="1" x14ac:dyDescent="0.2">
      <c r="A2367" s="20"/>
      <c r="B2367" s="23"/>
      <c r="C2367" s="19"/>
      <c r="D2367" s="19"/>
      <c r="E2367" s="20"/>
      <c r="F2367" s="20"/>
      <c r="G2367" s="20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  <c r="AZ2367" s="9"/>
      <c r="BA2367" s="9"/>
      <c r="BB2367" s="9"/>
      <c r="BC2367" s="9"/>
      <c r="BD2367" s="9"/>
      <c r="BE2367" s="9"/>
      <c r="BF2367" s="9"/>
    </row>
    <row r="2368" spans="1:58" s="13" customFormat="1" x14ac:dyDescent="0.2">
      <c r="A2368" s="20"/>
      <c r="B2368" s="23"/>
      <c r="C2368" s="19"/>
      <c r="D2368" s="19"/>
      <c r="E2368" s="20"/>
      <c r="F2368" s="20"/>
      <c r="G2368" s="20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  <c r="AZ2368" s="9"/>
      <c r="BA2368" s="9"/>
      <c r="BB2368" s="9"/>
      <c r="BC2368" s="9"/>
      <c r="BD2368" s="9"/>
      <c r="BE2368" s="9"/>
      <c r="BF2368" s="9"/>
    </row>
    <row r="2369" spans="1:58" s="13" customFormat="1" x14ac:dyDescent="0.2">
      <c r="A2369" s="20"/>
      <c r="B2369" s="23"/>
      <c r="C2369" s="19"/>
      <c r="D2369" s="19"/>
      <c r="E2369" s="20"/>
      <c r="F2369" s="20"/>
      <c r="G2369" s="20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9"/>
      <c r="BD2369" s="9"/>
      <c r="BE2369" s="9"/>
      <c r="BF2369" s="9"/>
    </row>
    <row r="2370" spans="1:58" s="13" customFormat="1" x14ac:dyDescent="0.2">
      <c r="A2370" s="20"/>
      <c r="B2370" s="23"/>
      <c r="C2370" s="19"/>
      <c r="D2370" s="19"/>
      <c r="E2370" s="20"/>
      <c r="F2370" s="20"/>
      <c r="G2370" s="20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9"/>
      <c r="BD2370" s="9"/>
      <c r="BE2370" s="9"/>
      <c r="BF2370" s="9"/>
    </row>
    <row r="2371" spans="1:58" s="13" customFormat="1" x14ac:dyDescent="0.2">
      <c r="A2371" s="20"/>
      <c r="B2371" s="23"/>
      <c r="C2371" s="19"/>
      <c r="D2371" s="19"/>
      <c r="E2371" s="20"/>
      <c r="F2371" s="20"/>
      <c r="G2371" s="20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  <c r="BB2371" s="9"/>
      <c r="BC2371" s="9"/>
      <c r="BD2371" s="9"/>
      <c r="BE2371" s="9"/>
      <c r="BF2371" s="9"/>
    </row>
    <row r="2372" spans="1:58" s="13" customFormat="1" x14ac:dyDescent="0.2">
      <c r="A2372" s="20"/>
      <c r="B2372" s="23"/>
      <c r="C2372" s="19"/>
      <c r="D2372" s="19"/>
      <c r="E2372" s="20"/>
      <c r="F2372" s="20"/>
      <c r="G2372" s="20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  <c r="AZ2372" s="9"/>
      <c r="BA2372" s="9"/>
      <c r="BB2372" s="9"/>
      <c r="BC2372" s="9"/>
      <c r="BD2372" s="9"/>
      <c r="BE2372" s="9"/>
      <c r="BF2372" s="9"/>
    </row>
    <row r="2373" spans="1:58" s="13" customFormat="1" x14ac:dyDescent="0.2">
      <c r="A2373" s="20"/>
      <c r="B2373" s="23"/>
      <c r="C2373" s="19"/>
      <c r="D2373" s="19"/>
      <c r="E2373" s="20"/>
      <c r="F2373" s="20"/>
      <c r="G2373" s="20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  <c r="AZ2373" s="9"/>
      <c r="BA2373" s="9"/>
      <c r="BB2373" s="9"/>
      <c r="BC2373" s="9"/>
      <c r="BD2373" s="9"/>
      <c r="BE2373" s="9"/>
      <c r="BF2373" s="9"/>
    </row>
    <row r="2374" spans="1:58" s="13" customFormat="1" x14ac:dyDescent="0.2">
      <c r="A2374" s="20"/>
      <c r="B2374" s="23"/>
      <c r="C2374" s="19"/>
      <c r="D2374" s="19"/>
      <c r="E2374" s="20"/>
      <c r="F2374" s="20"/>
      <c r="G2374" s="20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  <c r="AZ2374" s="9"/>
      <c r="BA2374" s="9"/>
      <c r="BB2374" s="9"/>
      <c r="BC2374" s="9"/>
      <c r="BD2374" s="9"/>
      <c r="BE2374" s="9"/>
      <c r="BF2374" s="9"/>
    </row>
    <row r="2375" spans="1:58" s="13" customFormat="1" x14ac:dyDescent="0.2">
      <c r="A2375" s="20"/>
      <c r="B2375" s="23"/>
      <c r="C2375" s="19"/>
      <c r="D2375" s="19"/>
      <c r="E2375" s="20"/>
      <c r="F2375" s="20"/>
      <c r="G2375" s="20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9"/>
      <c r="BD2375" s="9"/>
      <c r="BE2375" s="9"/>
      <c r="BF2375" s="9"/>
    </row>
    <row r="2376" spans="1:58" s="13" customFormat="1" x14ac:dyDescent="0.2">
      <c r="A2376" s="20"/>
      <c r="B2376" s="23"/>
      <c r="C2376" s="19"/>
      <c r="D2376" s="19"/>
      <c r="E2376" s="20"/>
      <c r="F2376" s="20"/>
      <c r="G2376" s="20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9"/>
      <c r="BD2376" s="9"/>
      <c r="BE2376" s="9"/>
      <c r="BF2376" s="9"/>
    </row>
    <row r="2377" spans="1:58" s="13" customFormat="1" x14ac:dyDescent="0.2">
      <c r="A2377" s="20"/>
      <c r="B2377" s="23"/>
      <c r="C2377" s="19"/>
      <c r="D2377" s="19"/>
      <c r="E2377" s="20"/>
      <c r="F2377" s="20"/>
      <c r="G2377" s="20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  <c r="AZ2377" s="9"/>
      <c r="BA2377" s="9"/>
      <c r="BB2377" s="9"/>
      <c r="BC2377" s="9"/>
      <c r="BD2377" s="9"/>
      <c r="BE2377" s="9"/>
      <c r="BF2377" s="9"/>
    </row>
    <row r="2378" spans="1:58" s="13" customFormat="1" x14ac:dyDescent="0.2">
      <c r="A2378" s="20"/>
      <c r="B2378" s="23"/>
      <c r="C2378" s="19"/>
      <c r="D2378" s="19"/>
      <c r="E2378" s="20"/>
      <c r="F2378" s="20"/>
      <c r="G2378" s="20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9"/>
      <c r="BD2378" s="9"/>
      <c r="BE2378" s="9"/>
      <c r="BF2378" s="9"/>
    </row>
    <row r="2379" spans="1:58" s="13" customFormat="1" x14ac:dyDescent="0.2">
      <c r="A2379" s="20"/>
      <c r="B2379" s="23"/>
      <c r="C2379" s="19"/>
      <c r="D2379" s="19"/>
      <c r="E2379" s="20"/>
      <c r="F2379" s="20"/>
      <c r="G2379" s="20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9"/>
      <c r="BD2379" s="9"/>
      <c r="BE2379" s="9"/>
      <c r="BF2379" s="9"/>
    </row>
    <row r="2380" spans="1:58" s="13" customFormat="1" x14ac:dyDescent="0.2">
      <c r="A2380" s="20"/>
      <c r="B2380" s="23"/>
      <c r="C2380" s="19"/>
      <c r="D2380" s="19"/>
      <c r="E2380" s="20"/>
      <c r="F2380" s="20"/>
      <c r="G2380" s="20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9"/>
      <c r="BD2380" s="9"/>
      <c r="BE2380" s="9"/>
      <c r="BF2380" s="9"/>
    </row>
    <row r="2381" spans="1:58" s="13" customFormat="1" x14ac:dyDescent="0.2">
      <c r="A2381" s="20"/>
      <c r="B2381" s="23"/>
      <c r="C2381" s="19"/>
      <c r="D2381" s="19"/>
      <c r="E2381" s="20"/>
      <c r="F2381" s="20"/>
      <c r="G2381" s="20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  <c r="AZ2381" s="9"/>
      <c r="BA2381" s="9"/>
      <c r="BB2381" s="9"/>
      <c r="BC2381" s="9"/>
      <c r="BD2381" s="9"/>
      <c r="BE2381" s="9"/>
      <c r="BF2381" s="9"/>
    </row>
    <row r="2382" spans="1:58" s="13" customFormat="1" x14ac:dyDescent="0.2">
      <c r="A2382" s="20"/>
      <c r="B2382" s="23"/>
      <c r="C2382" s="19"/>
      <c r="D2382" s="19"/>
      <c r="E2382" s="20"/>
      <c r="F2382" s="20"/>
      <c r="G2382" s="20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9"/>
      <c r="BD2382" s="9"/>
      <c r="BE2382" s="9"/>
      <c r="BF2382" s="9"/>
    </row>
    <row r="2383" spans="1:58" s="13" customFormat="1" x14ac:dyDescent="0.2">
      <c r="A2383" s="20"/>
      <c r="B2383" s="23"/>
      <c r="C2383" s="19"/>
      <c r="D2383" s="19"/>
      <c r="E2383" s="20"/>
      <c r="F2383" s="20"/>
      <c r="G2383" s="20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  <c r="BE2383" s="9"/>
      <c r="BF2383" s="9"/>
    </row>
    <row r="2384" spans="1:58" s="13" customFormat="1" x14ac:dyDescent="0.2">
      <c r="A2384" s="20"/>
      <c r="B2384" s="23"/>
      <c r="C2384" s="19"/>
      <c r="D2384" s="19"/>
      <c r="E2384" s="20"/>
      <c r="F2384" s="20"/>
      <c r="G2384" s="20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  <c r="BE2384" s="9"/>
      <c r="BF2384" s="9"/>
    </row>
    <row r="2385" spans="1:58" s="13" customFormat="1" x14ac:dyDescent="0.2">
      <c r="A2385" s="20"/>
      <c r="B2385" s="23"/>
      <c r="C2385" s="19"/>
      <c r="D2385" s="19"/>
      <c r="E2385" s="20"/>
      <c r="F2385" s="20"/>
      <c r="G2385" s="20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</row>
    <row r="2386" spans="1:58" s="13" customFormat="1" x14ac:dyDescent="0.2">
      <c r="A2386" s="20"/>
      <c r="B2386" s="23"/>
      <c r="C2386" s="19"/>
      <c r="D2386" s="19"/>
      <c r="E2386" s="20"/>
      <c r="F2386" s="20"/>
      <c r="G2386" s="20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</row>
    <row r="2387" spans="1:58" s="13" customFormat="1" x14ac:dyDescent="0.2">
      <c r="A2387" s="20"/>
      <c r="B2387" s="23"/>
      <c r="C2387" s="19"/>
      <c r="D2387" s="19"/>
      <c r="E2387" s="20"/>
      <c r="F2387" s="20"/>
      <c r="G2387" s="20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9"/>
      <c r="BD2387" s="9"/>
      <c r="BE2387" s="9"/>
      <c r="BF2387" s="9"/>
    </row>
    <row r="2388" spans="1:58" s="13" customFormat="1" x14ac:dyDescent="0.2">
      <c r="A2388" s="20"/>
      <c r="B2388" s="23"/>
      <c r="C2388" s="19"/>
      <c r="D2388" s="19"/>
      <c r="E2388" s="20"/>
      <c r="F2388" s="20"/>
      <c r="G2388" s="20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9"/>
      <c r="BD2388" s="9"/>
      <c r="BE2388" s="9"/>
      <c r="BF2388" s="9"/>
    </row>
    <row r="2389" spans="1:58" s="13" customFormat="1" x14ac:dyDescent="0.2">
      <c r="A2389" s="20"/>
      <c r="B2389" s="23"/>
      <c r="C2389" s="19"/>
      <c r="D2389" s="19"/>
      <c r="E2389" s="20"/>
      <c r="F2389" s="20"/>
      <c r="G2389" s="20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  <c r="AZ2389" s="9"/>
      <c r="BA2389" s="9"/>
      <c r="BB2389" s="9"/>
      <c r="BC2389" s="9"/>
      <c r="BD2389" s="9"/>
      <c r="BE2389" s="9"/>
      <c r="BF2389" s="9"/>
    </row>
    <row r="2390" spans="1:58" s="13" customFormat="1" x14ac:dyDescent="0.2">
      <c r="A2390" s="20"/>
      <c r="B2390" s="23"/>
      <c r="C2390" s="19"/>
      <c r="D2390" s="19"/>
      <c r="E2390" s="20"/>
      <c r="F2390" s="20"/>
      <c r="G2390" s="20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  <c r="AZ2390" s="9"/>
      <c r="BA2390" s="9"/>
      <c r="BB2390" s="9"/>
      <c r="BC2390" s="9"/>
      <c r="BD2390" s="9"/>
      <c r="BE2390" s="9"/>
      <c r="BF2390" s="9"/>
    </row>
    <row r="2391" spans="1:58" s="13" customFormat="1" x14ac:dyDescent="0.2">
      <c r="A2391" s="20"/>
      <c r="B2391" s="23"/>
      <c r="C2391" s="19"/>
      <c r="D2391" s="19"/>
      <c r="E2391" s="20"/>
      <c r="F2391" s="20"/>
      <c r="G2391" s="20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</row>
    <row r="2392" spans="1:58" s="13" customFormat="1" x14ac:dyDescent="0.2">
      <c r="A2392" s="20"/>
      <c r="B2392" s="23"/>
      <c r="C2392" s="19"/>
      <c r="D2392" s="19"/>
      <c r="E2392" s="20"/>
      <c r="F2392" s="20"/>
      <c r="G2392" s="20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9"/>
      <c r="BD2392" s="9"/>
      <c r="BE2392" s="9"/>
      <c r="BF2392" s="9"/>
    </row>
    <row r="2393" spans="1:58" s="13" customFormat="1" x14ac:dyDescent="0.2">
      <c r="A2393" s="20"/>
      <c r="B2393" s="23"/>
      <c r="C2393" s="19"/>
      <c r="D2393" s="19"/>
      <c r="E2393" s="20"/>
      <c r="F2393" s="20"/>
      <c r="G2393" s="20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  <c r="AZ2393" s="9"/>
      <c r="BA2393" s="9"/>
      <c r="BB2393" s="9"/>
      <c r="BC2393" s="9"/>
      <c r="BD2393" s="9"/>
      <c r="BE2393" s="9"/>
      <c r="BF2393" s="9"/>
    </row>
    <row r="2394" spans="1:58" s="13" customFormat="1" x14ac:dyDescent="0.2">
      <c r="A2394" s="20"/>
      <c r="B2394" s="23"/>
      <c r="C2394" s="19"/>
      <c r="D2394" s="19"/>
      <c r="E2394" s="20"/>
      <c r="F2394" s="20"/>
      <c r="G2394" s="20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9"/>
      <c r="BD2394" s="9"/>
      <c r="BE2394" s="9"/>
      <c r="BF2394" s="9"/>
    </row>
    <row r="2395" spans="1:58" s="13" customFormat="1" x14ac:dyDescent="0.2">
      <c r="A2395" s="20"/>
      <c r="B2395" s="23"/>
      <c r="C2395" s="19"/>
      <c r="D2395" s="19"/>
      <c r="E2395" s="20"/>
      <c r="F2395" s="20"/>
      <c r="G2395" s="20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9"/>
      <c r="BD2395" s="9"/>
      <c r="BE2395" s="9"/>
      <c r="BF2395" s="9"/>
    </row>
    <row r="2396" spans="1:58" s="13" customFormat="1" x14ac:dyDescent="0.2">
      <c r="A2396" s="20"/>
      <c r="B2396" s="23"/>
      <c r="C2396" s="19"/>
      <c r="D2396" s="19"/>
      <c r="E2396" s="20"/>
      <c r="F2396" s="20"/>
      <c r="G2396" s="20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  <c r="BE2396" s="9"/>
      <c r="BF2396" s="9"/>
    </row>
    <row r="2397" spans="1:58" s="13" customFormat="1" x14ac:dyDescent="0.2">
      <c r="A2397" s="20"/>
      <c r="B2397" s="23"/>
      <c r="C2397" s="19"/>
      <c r="D2397" s="19"/>
      <c r="E2397" s="20"/>
      <c r="F2397" s="20"/>
      <c r="G2397" s="20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  <c r="BE2397" s="9"/>
      <c r="BF2397" s="9"/>
    </row>
    <row r="2398" spans="1:58" s="13" customFormat="1" x14ac:dyDescent="0.2">
      <c r="A2398" s="20"/>
      <c r="B2398" s="23"/>
      <c r="C2398" s="19"/>
      <c r="D2398" s="19"/>
      <c r="E2398" s="20"/>
      <c r="F2398" s="20"/>
      <c r="G2398" s="20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9"/>
      <c r="BD2398" s="9"/>
      <c r="BE2398" s="9"/>
      <c r="BF2398" s="9"/>
    </row>
    <row r="2399" spans="1:58" s="13" customFormat="1" x14ac:dyDescent="0.2">
      <c r="A2399" s="20"/>
      <c r="B2399" s="23"/>
      <c r="C2399" s="19"/>
      <c r="D2399" s="19"/>
      <c r="E2399" s="20"/>
      <c r="F2399" s="20"/>
      <c r="G2399" s="20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9"/>
      <c r="BD2399" s="9"/>
      <c r="BE2399" s="9"/>
      <c r="BF2399" s="9"/>
    </row>
    <row r="2400" spans="1:58" s="13" customFormat="1" x14ac:dyDescent="0.2">
      <c r="A2400" s="20"/>
      <c r="B2400" s="23"/>
      <c r="C2400" s="19"/>
      <c r="D2400" s="19"/>
      <c r="E2400" s="20"/>
      <c r="F2400" s="20"/>
      <c r="G2400" s="20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  <c r="AZ2400" s="9"/>
      <c r="BA2400" s="9"/>
      <c r="BB2400" s="9"/>
      <c r="BC2400" s="9"/>
      <c r="BD2400" s="9"/>
      <c r="BE2400" s="9"/>
      <c r="BF2400" s="9"/>
    </row>
    <row r="2401" spans="1:58" s="13" customFormat="1" x14ac:dyDescent="0.2">
      <c r="A2401" s="20"/>
      <c r="B2401" s="23"/>
      <c r="C2401" s="19"/>
      <c r="D2401" s="19"/>
      <c r="E2401" s="20"/>
      <c r="F2401" s="20"/>
      <c r="G2401" s="20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</row>
    <row r="2402" spans="1:58" s="13" customFormat="1" x14ac:dyDescent="0.2">
      <c r="A2402" s="20"/>
      <c r="B2402" s="23"/>
      <c r="C2402" s="19"/>
      <c r="D2402" s="19"/>
      <c r="E2402" s="20"/>
      <c r="F2402" s="20"/>
      <c r="G2402" s="20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</row>
    <row r="2403" spans="1:58" s="13" customFormat="1" x14ac:dyDescent="0.2">
      <c r="A2403" s="20"/>
      <c r="B2403" s="23"/>
      <c r="C2403" s="19"/>
      <c r="D2403" s="19"/>
      <c r="E2403" s="20"/>
      <c r="F2403" s="20"/>
      <c r="G2403" s="20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9"/>
      <c r="BD2403" s="9"/>
      <c r="BE2403" s="9"/>
      <c r="BF2403" s="9"/>
    </row>
    <row r="2404" spans="1:58" s="13" customFormat="1" x14ac:dyDescent="0.2">
      <c r="A2404" s="20"/>
      <c r="B2404" s="23"/>
      <c r="C2404" s="19"/>
      <c r="D2404" s="19"/>
      <c r="E2404" s="20"/>
      <c r="F2404" s="20"/>
      <c r="G2404" s="20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9"/>
      <c r="BD2404" s="9"/>
      <c r="BE2404" s="9"/>
      <c r="BF2404" s="9"/>
    </row>
    <row r="2405" spans="1:58" s="13" customFormat="1" x14ac:dyDescent="0.2">
      <c r="A2405" s="20"/>
      <c r="B2405" s="23"/>
      <c r="C2405" s="19"/>
      <c r="D2405" s="19"/>
      <c r="E2405" s="20"/>
      <c r="F2405" s="20"/>
      <c r="G2405" s="20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9"/>
      <c r="BD2405" s="9"/>
      <c r="BE2405" s="9"/>
      <c r="BF2405" s="9"/>
    </row>
    <row r="2406" spans="1:58" s="13" customFormat="1" x14ac:dyDescent="0.2">
      <c r="A2406" s="20"/>
      <c r="B2406" s="23"/>
      <c r="C2406" s="19"/>
      <c r="D2406" s="19"/>
      <c r="E2406" s="20"/>
      <c r="F2406" s="20"/>
      <c r="G2406" s="20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  <c r="AZ2406" s="9"/>
      <c r="BA2406" s="9"/>
      <c r="BB2406" s="9"/>
      <c r="BC2406" s="9"/>
      <c r="BD2406" s="9"/>
      <c r="BE2406" s="9"/>
      <c r="BF2406" s="9"/>
    </row>
    <row r="2407" spans="1:58" s="13" customFormat="1" x14ac:dyDescent="0.2">
      <c r="A2407" s="20"/>
      <c r="B2407" s="23"/>
      <c r="C2407" s="19"/>
      <c r="D2407" s="19"/>
      <c r="E2407" s="20"/>
      <c r="F2407" s="20"/>
      <c r="G2407" s="20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</row>
    <row r="2408" spans="1:58" s="13" customFormat="1" x14ac:dyDescent="0.2">
      <c r="A2408" s="20"/>
      <c r="B2408" s="23"/>
      <c r="C2408" s="19"/>
      <c r="D2408" s="19"/>
      <c r="E2408" s="20"/>
      <c r="F2408" s="20"/>
      <c r="G2408" s="20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</row>
    <row r="2409" spans="1:58" s="13" customFormat="1" x14ac:dyDescent="0.2">
      <c r="A2409" s="20"/>
      <c r="B2409" s="23"/>
      <c r="C2409" s="19"/>
      <c r="D2409" s="19"/>
      <c r="E2409" s="20"/>
      <c r="F2409" s="20"/>
      <c r="G2409" s="20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  <c r="AZ2409" s="9"/>
      <c r="BA2409" s="9"/>
      <c r="BB2409" s="9"/>
      <c r="BC2409" s="9"/>
      <c r="BD2409" s="9"/>
      <c r="BE2409" s="9"/>
      <c r="BF2409" s="9"/>
    </row>
    <row r="2410" spans="1:58" s="13" customFormat="1" x14ac:dyDescent="0.2">
      <c r="A2410" s="20"/>
      <c r="B2410" s="23"/>
      <c r="C2410" s="19"/>
      <c r="D2410" s="19"/>
      <c r="E2410" s="20"/>
      <c r="F2410" s="20"/>
      <c r="G2410" s="20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9"/>
      <c r="BD2410" s="9"/>
      <c r="BE2410" s="9"/>
      <c r="BF2410" s="9"/>
    </row>
    <row r="2411" spans="1:58" s="13" customFormat="1" x14ac:dyDescent="0.2">
      <c r="A2411" s="20"/>
      <c r="B2411" s="23"/>
      <c r="C2411" s="19"/>
      <c r="D2411" s="19"/>
      <c r="E2411" s="20"/>
      <c r="F2411" s="20"/>
      <c r="G2411" s="20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  <c r="AZ2411" s="9"/>
      <c r="BA2411" s="9"/>
      <c r="BB2411" s="9"/>
      <c r="BC2411" s="9"/>
      <c r="BD2411" s="9"/>
      <c r="BE2411" s="9"/>
      <c r="BF2411" s="9"/>
    </row>
    <row r="2412" spans="1:58" s="13" customFormat="1" x14ac:dyDescent="0.2">
      <c r="A2412" s="20"/>
      <c r="B2412" s="23"/>
      <c r="C2412" s="19"/>
      <c r="D2412" s="19"/>
      <c r="E2412" s="20"/>
      <c r="F2412" s="20"/>
      <c r="G2412" s="20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  <c r="BE2412" s="9"/>
      <c r="BF2412" s="9"/>
    </row>
    <row r="2413" spans="1:58" s="13" customFormat="1" x14ac:dyDescent="0.2">
      <c r="A2413" s="20"/>
      <c r="B2413" s="23"/>
      <c r="C2413" s="19"/>
      <c r="D2413" s="19"/>
      <c r="E2413" s="20"/>
      <c r="F2413" s="20"/>
      <c r="G2413" s="20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</row>
    <row r="2414" spans="1:58" s="13" customFormat="1" x14ac:dyDescent="0.2">
      <c r="A2414" s="20"/>
      <c r="B2414" s="23"/>
      <c r="C2414" s="19"/>
      <c r="D2414" s="19"/>
      <c r="E2414" s="20"/>
      <c r="F2414" s="20"/>
      <c r="G2414" s="20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  <c r="AZ2414" s="9"/>
      <c r="BA2414" s="9"/>
      <c r="BB2414" s="9"/>
      <c r="BC2414" s="9"/>
      <c r="BD2414" s="9"/>
      <c r="BE2414" s="9"/>
      <c r="BF2414" s="9"/>
    </row>
    <row r="2415" spans="1:58" s="13" customFormat="1" x14ac:dyDescent="0.2">
      <c r="A2415" s="20"/>
      <c r="B2415" s="23"/>
      <c r="C2415" s="19"/>
      <c r="D2415" s="19"/>
      <c r="E2415" s="20"/>
      <c r="F2415" s="20"/>
      <c r="G2415" s="20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9"/>
      <c r="BD2415" s="9"/>
      <c r="BE2415" s="9"/>
      <c r="BF2415" s="9"/>
    </row>
    <row r="2416" spans="1:58" s="13" customFormat="1" x14ac:dyDescent="0.2">
      <c r="A2416" s="20"/>
      <c r="B2416" s="23"/>
      <c r="C2416" s="19"/>
      <c r="D2416" s="19"/>
      <c r="E2416" s="20"/>
      <c r="F2416" s="20"/>
      <c r="G2416" s="20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</row>
    <row r="2417" spans="1:58" s="13" customFormat="1" x14ac:dyDescent="0.2">
      <c r="A2417" s="20"/>
      <c r="B2417" s="23"/>
      <c r="C2417" s="19"/>
      <c r="D2417" s="19"/>
      <c r="E2417" s="20"/>
      <c r="F2417" s="20"/>
      <c r="G2417" s="20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9"/>
      <c r="BD2417" s="9"/>
      <c r="BE2417" s="9"/>
      <c r="BF2417" s="9"/>
    </row>
    <row r="2418" spans="1:58" s="13" customFormat="1" x14ac:dyDescent="0.2">
      <c r="A2418" s="20"/>
      <c r="B2418" s="23"/>
      <c r="C2418" s="19"/>
      <c r="D2418" s="19"/>
      <c r="E2418" s="20"/>
      <c r="F2418" s="20"/>
      <c r="G2418" s="20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9"/>
      <c r="BD2418" s="9"/>
      <c r="BE2418" s="9"/>
      <c r="BF2418" s="9"/>
    </row>
    <row r="2419" spans="1:58" s="13" customFormat="1" x14ac:dyDescent="0.2">
      <c r="A2419" s="20"/>
      <c r="B2419" s="23"/>
      <c r="C2419" s="19"/>
      <c r="D2419" s="19"/>
      <c r="E2419" s="20"/>
      <c r="F2419" s="20"/>
      <c r="G2419" s="20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  <c r="AZ2419" s="9"/>
      <c r="BA2419" s="9"/>
      <c r="BB2419" s="9"/>
      <c r="BC2419" s="9"/>
      <c r="BD2419" s="9"/>
      <c r="BE2419" s="9"/>
      <c r="BF2419" s="9"/>
    </row>
    <row r="2420" spans="1:58" s="13" customFormat="1" x14ac:dyDescent="0.2">
      <c r="A2420" s="20"/>
      <c r="B2420" s="23"/>
      <c r="C2420" s="19"/>
      <c r="D2420" s="19"/>
      <c r="E2420" s="20"/>
      <c r="F2420" s="20"/>
      <c r="G2420" s="20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9"/>
      <c r="BD2420" s="9"/>
      <c r="BE2420" s="9"/>
      <c r="BF2420" s="9"/>
    </row>
    <row r="2421" spans="1:58" s="13" customFormat="1" x14ac:dyDescent="0.2">
      <c r="A2421" s="20"/>
      <c r="B2421" s="23"/>
      <c r="C2421" s="19"/>
      <c r="D2421" s="19"/>
      <c r="E2421" s="20"/>
      <c r="F2421" s="20"/>
      <c r="G2421" s="20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9"/>
      <c r="BD2421" s="9"/>
      <c r="BE2421" s="9"/>
      <c r="BF2421" s="9"/>
    </row>
    <row r="2422" spans="1:58" s="13" customFormat="1" x14ac:dyDescent="0.2">
      <c r="A2422" s="20"/>
      <c r="B2422" s="23"/>
      <c r="C2422" s="19"/>
      <c r="D2422" s="19"/>
      <c r="E2422" s="20"/>
      <c r="F2422" s="20"/>
      <c r="G2422" s="20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9"/>
      <c r="BD2422" s="9"/>
      <c r="BE2422" s="9"/>
      <c r="BF2422" s="9"/>
    </row>
    <row r="2423" spans="1:58" s="13" customFormat="1" x14ac:dyDescent="0.2">
      <c r="A2423" s="20"/>
      <c r="B2423" s="23"/>
      <c r="C2423" s="19"/>
      <c r="D2423" s="19"/>
      <c r="E2423" s="20"/>
      <c r="F2423" s="20"/>
      <c r="G2423" s="20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9"/>
      <c r="BD2423" s="9"/>
      <c r="BE2423" s="9"/>
      <c r="BF2423" s="9"/>
    </row>
    <row r="2424" spans="1:58" s="13" customFormat="1" x14ac:dyDescent="0.2">
      <c r="A2424" s="20"/>
      <c r="B2424" s="23"/>
      <c r="C2424" s="19"/>
      <c r="D2424" s="19"/>
      <c r="E2424" s="20"/>
      <c r="F2424" s="20"/>
      <c r="G2424" s="20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  <c r="AZ2424" s="9"/>
      <c r="BA2424" s="9"/>
      <c r="BB2424" s="9"/>
      <c r="BC2424" s="9"/>
      <c r="BD2424" s="9"/>
      <c r="BE2424" s="9"/>
      <c r="BF2424" s="9"/>
    </row>
    <row r="2425" spans="1:58" s="13" customFormat="1" x14ac:dyDescent="0.2">
      <c r="A2425" s="20"/>
      <c r="B2425" s="23"/>
      <c r="C2425" s="19"/>
      <c r="D2425" s="19"/>
      <c r="E2425" s="20"/>
      <c r="F2425" s="20"/>
      <c r="G2425" s="20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  <c r="AZ2425" s="9"/>
      <c r="BA2425" s="9"/>
      <c r="BB2425" s="9"/>
      <c r="BC2425" s="9"/>
      <c r="BD2425" s="9"/>
      <c r="BE2425" s="9"/>
      <c r="BF2425" s="9"/>
    </row>
    <row r="2426" spans="1:58" s="13" customFormat="1" x14ac:dyDescent="0.2">
      <c r="A2426" s="20"/>
      <c r="B2426" s="23"/>
      <c r="C2426" s="19"/>
      <c r="D2426" s="19"/>
      <c r="E2426" s="20"/>
      <c r="F2426" s="20"/>
      <c r="G2426" s="20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  <c r="AZ2426" s="9"/>
      <c r="BA2426" s="9"/>
      <c r="BB2426" s="9"/>
      <c r="BC2426" s="9"/>
      <c r="BD2426" s="9"/>
      <c r="BE2426" s="9"/>
      <c r="BF2426" s="9"/>
    </row>
    <row r="2427" spans="1:58" s="13" customFormat="1" x14ac:dyDescent="0.2">
      <c r="A2427" s="20"/>
      <c r="B2427" s="23"/>
      <c r="C2427" s="19"/>
      <c r="D2427" s="19"/>
      <c r="E2427" s="20"/>
      <c r="F2427" s="20"/>
      <c r="G2427" s="20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  <c r="AZ2427" s="9"/>
      <c r="BA2427" s="9"/>
      <c r="BB2427" s="9"/>
      <c r="BC2427" s="9"/>
      <c r="BD2427" s="9"/>
      <c r="BE2427" s="9"/>
      <c r="BF2427" s="9"/>
    </row>
    <row r="2428" spans="1:58" s="13" customFormat="1" x14ac:dyDescent="0.2">
      <c r="A2428" s="20"/>
      <c r="B2428" s="23"/>
      <c r="C2428" s="19"/>
      <c r="D2428" s="19"/>
      <c r="E2428" s="20"/>
      <c r="F2428" s="20"/>
      <c r="G2428" s="20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  <c r="AZ2428" s="9"/>
      <c r="BA2428" s="9"/>
      <c r="BB2428" s="9"/>
      <c r="BC2428" s="9"/>
      <c r="BD2428" s="9"/>
      <c r="BE2428" s="9"/>
      <c r="BF2428" s="9"/>
    </row>
    <row r="2429" spans="1:58" s="13" customFormat="1" x14ac:dyDescent="0.2">
      <c r="A2429" s="20"/>
      <c r="B2429" s="23"/>
      <c r="C2429" s="19"/>
      <c r="D2429" s="19"/>
      <c r="E2429" s="20"/>
      <c r="F2429" s="20"/>
      <c r="G2429" s="20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  <c r="AZ2429" s="9"/>
      <c r="BA2429" s="9"/>
      <c r="BB2429" s="9"/>
      <c r="BC2429" s="9"/>
      <c r="BD2429" s="9"/>
      <c r="BE2429" s="9"/>
      <c r="BF2429" s="9"/>
    </row>
    <row r="2430" spans="1:58" s="13" customFormat="1" x14ac:dyDescent="0.2">
      <c r="A2430" s="20"/>
      <c r="B2430" s="23"/>
      <c r="C2430" s="19"/>
      <c r="D2430" s="19"/>
      <c r="E2430" s="20"/>
      <c r="F2430" s="20"/>
      <c r="G2430" s="20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  <c r="AZ2430" s="9"/>
      <c r="BA2430" s="9"/>
      <c r="BB2430" s="9"/>
      <c r="BC2430" s="9"/>
      <c r="BD2430" s="9"/>
      <c r="BE2430" s="9"/>
      <c r="BF2430" s="9"/>
    </row>
    <row r="2431" spans="1:58" s="13" customFormat="1" x14ac:dyDescent="0.2">
      <c r="A2431" s="20"/>
      <c r="B2431" s="23"/>
      <c r="C2431" s="19"/>
      <c r="D2431" s="19"/>
      <c r="E2431" s="20"/>
      <c r="F2431" s="20"/>
      <c r="G2431" s="20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  <c r="AZ2431" s="9"/>
      <c r="BA2431" s="9"/>
      <c r="BB2431" s="9"/>
      <c r="BC2431" s="9"/>
      <c r="BD2431" s="9"/>
      <c r="BE2431" s="9"/>
      <c r="BF2431" s="9"/>
    </row>
    <row r="2432" spans="1:58" s="13" customFormat="1" x14ac:dyDescent="0.2">
      <c r="A2432" s="20"/>
      <c r="B2432" s="23"/>
      <c r="C2432" s="19"/>
      <c r="D2432" s="19"/>
      <c r="E2432" s="20"/>
      <c r="F2432" s="20"/>
      <c r="G2432" s="20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  <c r="AZ2432" s="9"/>
      <c r="BA2432" s="9"/>
      <c r="BB2432" s="9"/>
      <c r="BC2432" s="9"/>
      <c r="BD2432" s="9"/>
      <c r="BE2432" s="9"/>
      <c r="BF2432" s="9"/>
    </row>
    <row r="2433" spans="1:58" s="13" customFormat="1" x14ac:dyDescent="0.2">
      <c r="A2433" s="20"/>
      <c r="B2433" s="23"/>
      <c r="C2433" s="19"/>
      <c r="D2433" s="19"/>
      <c r="E2433" s="20"/>
      <c r="F2433" s="20"/>
      <c r="G2433" s="20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  <c r="AZ2433" s="9"/>
      <c r="BA2433" s="9"/>
      <c r="BB2433" s="9"/>
      <c r="BC2433" s="9"/>
      <c r="BD2433" s="9"/>
      <c r="BE2433" s="9"/>
      <c r="BF2433" s="9"/>
    </row>
    <row r="2434" spans="1:58" s="13" customFormat="1" x14ac:dyDescent="0.2">
      <c r="A2434" s="20"/>
      <c r="B2434" s="23"/>
      <c r="C2434" s="19"/>
      <c r="D2434" s="19"/>
      <c r="E2434" s="20"/>
      <c r="F2434" s="20"/>
      <c r="G2434" s="20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  <c r="AZ2434" s="9"/>
      <c r="BA2434" s="9"/>
      <c r="BB2434" s="9"/>
      <c r="BC2434" s="9"/>
      <c r="BD2434" s="9"/>
      <c r="BE2434" s="9"/>
      <c r="BF2434" s="9"/>
    </row>
    <row r="2435" spans="1:58" s="13" customFormat="1" x14ac:dyDescent="0.2">
      <c r="A2435" s="20"/>
      <c r="B2435" s="23"/>
      <c r="C2435" s="19"/>
      <c r="D2435" s="19"/>
      <c r="E2435" s="20"/>
      <c r="F2435" s="20"/>
      <c r="G2435" s="20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  <c r="AZ2435" s="9"/>
      <c r="BA2435" s="9"/>
      <c r="BB2435" s="9"/>
      <c r="BC2435" s="9"/>
      <c r="BD2435" s="9"/>
      <c r="BE2435" s="9"/>
      <c r="BF2435" s="9"/>
    </row>
    <row r="2436" spans="1:58" s="13" customFormat="1" x14ac:dyDescent="0.2">
      <c r="A2436" s="20"/>
      <c r="B2436" s="23"/>
      <c r="C2436" s="19"/>
      <c r="D2436" s="19"/>
      <c r="E2436" s="20"/>
      <c r="F2436" s="20"/>
      <c r="G2436" s="20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  <c r="AZ2436" s="9"/>
      <c r="BA2436" s="9"/>
      <c r="BB2436" s="9"/>
      <c r="BC2436" s="9"/>
      <c r="BD2436" s="9"/>
      <c r="BE2436" s="9"/>
      <c r="BF2436" s="9"/>
    </row>
    <row r="2437" spans="1:58" s="13" customFormat="1" x14ac:dyDescent="0.2">
      <c r="A2437" s="20"/>
      <c r="B2437" s="23"/>
      <c r="C2437" s="19"/>
      <c r="D2437" s="19"/>
      <c r="E2437" s="20"/>
      <c r="F2437" s="20"/>
      <c r="G2437" s="20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  <c r="AZ2437" s="9"/>
      <c r="BA2437" s="9"/>
      <c r="BB2437" s="9"/>
      <c r="BC2437" s="9"/>
      <c r="BD2437" s="9"/>
      <c r="BE2437" s="9"/>
      <c r="BF2437" s="9"/>
    </row>
    <row r="2438" spans="1:58" s="13" customFormat="1" x14ac:dyDescent="0.2">
      <c r="A2438" s="20"/>
      <c r="B2438" s="23"/>
      <c r="C2438" s="19"/>
      <c r="D2438" s="19"/>
      <c r="E2438" s="20"/>
      <c r="F2438" s="20"/>
      <c r="G2438" s="20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  <c r="AZ2438" s="9"/>
      <c r="BA2438" s="9"/>
      <c r="BB2438" s="9"/>
      <c r="BC2438" s="9"/>
      <c r="BD2438" s="9"/>
      <c r="BE2438" s="9"/>
      <c r="BF2438" s="9"/>
    </row>
    <row r="2439" spans="1:58" s="13" customFormat="1" x14ac:dyDescent="0.2">
      <c r="A2439" s="20"/>
      <c r="B2439" s="23"/>
      <c r="C2439" s="19"/>
      <c r="D2439" s="19"/>
      <c r="E2439" s="20"/>
      <c r="F2439" s="20"/>
      <c r="G2439" s="20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  <c r="AZ2439" s="9"/>
      <c r="BA2439" s="9"/>
      <c r="BB2439" s="9"/>
      <c r="BC2439" s="9"/>
      <c r="BD2439" s="9"/>
      <c r="BE2439" s="9"/>
      <c r="BF2439" s="9"/>
    </row>
    <row r="2440" spans="1:58" s="13" customFormat="1" x14ac:dyDescent="0.2">
      <c r="A2440" s="20"/>
      <c r="B2440" s="23"/>
      <c r="C2440" s="19"/>
      <c r="D2440" s="19"/>
      <c r="E2440" s="20"/>
      <c r="F2440" s="20"/>
      <c r="G2440" s="20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  <c r="AZ2440" s="9"/>
      <c r="BA2440" s="9"/>
      <c r="BB2440" s="9"/>
      <c r="BC2440" s="9"/>
      <c r="BD2440" s="9"/>
      <c r="BE2440" s="9"/>
      <c r="BF2440" s="9"/>
    </row>
    <row r="2441" spans="1:58" s="13" customFormat="1" x14ac:dyDescent="0.2">
      <c r="A2441" s="20"/>
      <c r="B2441" s="23"/>
      <c r="C2441" s="19"/>
      <c r="D2441" s="19"/>
      <c r="E2441" s="20"/>
      <c r="F2441" s="20"/>
      <c r="G2441" s="20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  <c r="AT2441" s="9"/>
      <c r="AU2441" s="9"/>
      <c r="AV2441" s="9"/>
      <c r="AW2441" s="9"/>
      <c r="AX2441" s="9"/>
      <c r="AY2441" s="9"/>
      <c r="AZ2441" s="9"/>
      <c r="BA2441" s="9"/>
      <c r="BB2441" s="9"/>
      <c r="BC2441" s="9"/>
      <c r="BD2441" s="9"/>
      <c r="BE2441" s="9"/>
      <c r="BF2441" s="9"/>
    </row>
    <row r="2442" spans="1:58" s="13" customFormat="1" x14ac:dyDescent="0.2">
      <c r="A2442" s="20"/>
      <c r="B2442" s="23"/>
      <c r="C2442" s="19"/>
      <c r="D2442" s="19"/>
      <c r="E2442" s="20"/>
      <c r="F2442" s="20"/>
      <c r="G2442" s="20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  <c r="AT2442" s="9"/>
      <c r="AU2442" s="9"/>
      <c r="AV2442" s="9"/>
      <c r="AW2442" s="9"/>
      <c r="AX2442" s="9"/>
      <c r="AY2442" s="9"/>
      <c r="AZ2442" s="9"/>
      <c r="BA2442" s="9"/>
      <c r="BB2442" s="9"/>
      <c r="BC2442" s="9"/>
      <c r="BD2442" s="9"/>
      <c r="BE2442" s="9"/>
      <c r="BF2442" s="9"/>
    </row>
    <row r="2443" spans="1:58" s="13" customFormat="1" x14ac:dyDescent="0.2">
      <c r="A2443" s="20"/>
      <c r="B2443" s="23"/>
      <c r="C2443" s="19"/>
      <c r="D2443" s="19"/>
      <c r="E2443" s="20"/>
      <c r="F2443" s="20"/>
      <c r="G2443" s="20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  <c r="AU2443" s="9"/>
      <c r="AV2443" s="9"/>
      <c r="AW2443" s="9"/>
      <c r="AX2443" s="9"/>
      <c r="AY2443" s="9"/>
      <c r="AZ2443" s="9"/>
      <c r="BA2443" s="9"/>
      <c r="BB2443" s="9"/>
      <c r="BC2443" s="9"/>
      <c r="BD2443" s="9"/>
      <c r="BE2443" s="9"/>
      <c r="BF2443" s="9"/>
    </row>
    <row r="2444" spans="1:58" s="13" customFormat="1" x14ac:dyDescent="0.2">
      <c r="A2444" s="20"/>
      <c r="B2444" s="23"/>
      <c r="C2444" s="19"/>
      <c r="D2444" s="19"/>
      <c r="E2444" s="20"/>
      <c r="F2444" s="20"/>
      <c r="G2444" s="20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  <c r="AT2444" s="9"/>
      <c r="AU2444" s="9"/>
      <c r="AV2444" s="9"/>
      <c r="AW2444" s="9"/>
      <c r="AX2444" s="9"/>
      <c r="AY2444" s="9"/>
      <c r="AZ2444" s="9"/>
      <c r="BA2444" s="9"/>
      <c r="BB2444" s="9"/>
      <c r="BC2444" s="9"/>
      <c r="BD2444" s="9"/>
      <c r="BE2444" s="9"/>
      <c r="BF2444" s="9"/>
    </row>
    <row r="2445" spans="1:58" s="13" customFormat="1" x14ac:dyDescent="0.2">
      <c r="A2445" s="20"/>
      <c r="B2445" s="23"/>
      <c r="C2445" s="19"/>
      <c r="D2445" s="19"/>
      <c r="E2445" s="20"/>
      <c r="F2445" s="20"/>
      <c r="G2445" s="20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  <c r="AT2445" s="9"/>
      <c r="AU2445" s="9"/>
      <c r="AV2445" s="9"/>
      <c r="AW2445" s="9"/>
      <c r="AX2445" s="9"/>
      <c r="AY2445" s="9"/>
      <c r="AZ2445" s="9"/>
      <c r="BA2445" s="9"/>
      <c r="BB2445" s="9"/>
      <c r="BC2445" s="9"/>
      <c r="BD2445" s="9"/>
      <c r="BE2445" s="9"/>
      <c r="BF2445" s="9"/>
    </row>
    <row r="2446" spans="1:58" s="13" customFormat="1" x14ac:dyDescent="0.2">
      <c r="A2446" s="20"/>
      <c r="B2446" s="23"/>
      <c r="C2446" s="19"/>
      <c r="D2446" s="19"/>
      <c r="E2446" s="20"/>
      <c r="F2446" s="20"/>
      <c r="G2446" s="20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  <c r="AZ2446" s="9"/>
      <c r="BA2446" s="9"/>
      <c r="BB2446" s="9"/>
      <c r="BC2446" s="9"/>
      <c r="BD2446" s="9"/>
      <c r="BE2446" s="9"/>
      <c r="BF2446" s="9"/>
    </row>
    <row r="2447" spans="1:58" s="13" customFormat="1" x14ac:dyDescent="0.2">
      <c r="A2447" s="20"/>
      <c r="B2447" s="23"/>
      <c r="C2447" s="19"/>
      <c r="D2447" s="19"/>
      <c r="E2447" s="20"/>
      <c r="F2447" s="20"/>
      <c r="G2447" s="20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  <c r="AT2447" s="9"/>
      <c r="AU2447" s="9"/>
      <c r="AV2447" s="9"/>
      <c r="AW2447" s="9"/>
      <c r="AX2447" s="9"/>
      <c r="AY2447" s="9"/>
      <c r="AZ2447" s="9"/>
      <c r="BA2447" s="9"/>
      <c r="BB2447" s="9"/>
      <c r="BC2447" s="9"/>
      <c r="BD2447" s="9"/>
      <c r="BE2447" s="9"/>
      <c r="BF2447" s="9"/>
    </row>
    <row r="2448" spans="1:58" s="13" customFormat="1" x14ac:dyDescent="0.2">
      <c r="A2448" s="20"/>
      <c r="B2448" s="23"/>
      <c r="C2448" s="19"/>
      <c r="D2448" s="19"/>
      <c r="E2448" s="20"/>
      <c r="F2448" s="20"/>
      <c r="G2448" s="20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  <c r="AT2448" s="9"/>
      <c r="AU2448" s="9"/>
      <c r="AV2448" s="9"/>
      <c r="AW2448" s="9"/>
      <c r="AX2448" s="9"/>
      <c r="AY2448" s="9"/>
      <c r="AZ2448" s="9"/>
      <c r="BA2448" s="9"/>
      <c r="BB2448" s="9"/>
      <c r="BC2448" s="9"/>
      <c r="BD2448" s="9"/>
      <c r="BE2448" s="9"/>
      <c r="BF2448" s="9"/>
    </row>
    <row r="2449" spans="1:58" s="13" customFormat="1" x14ac:dyDescent="0.2">
      <c r="A2449" s="20"/>
      <c r="B2449" s="23"/>
      <c r="C2449" s="19"/>
      <c r="D2449" s="19"/>
      <c r="E2449" s="20"/>
      <c r="F2449" s="20"/>
      <c r="G2449" s="20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  <c r="AT2449" s="9"/>
      <c r="AU2449" s="9"/>
      <c r="AV2449" s="9"/>
      <c r="AW2449" s="9"/>
      <c r="AX2449" s="9"/>
      <c r="AY2449" s="9"/>
      <c r="AZ2449" s="9"/>
      <c r="BA2449" s="9"/>
      <c r="BB2449" s="9"/>
      <c r="BC2449" s="9"/>
      <c r="BD2449" s="9"/>
      <c r="BE2449" s="9"/>
      <c r="BF2449" s="9"/>
    </row>
    <row r="2450" spans="1:58" s="13" customFormat="1" x14ac:dyDescent="0.2">
      <c r="A2450" s="20"/>
      <c r="B2450" s="23"/>
      <c r="C2450" s="19"/>
      <c r="D2450" s="19"/>
      <c r="E2450" s="20"/>
      <c r="F2450" s="20"/>
      <c r="G2450" s="20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  <c r="AT2450" s="9"/>
      <c r="AU2450" s="9"/>
      <c r="AV2450" s="9"/>
      <c r="AW2450" s="9"/>
      <c r="AX2450" s="9"/>
      <c r="AY2450" s="9"/>
      <c r="AZ2450" s="9"/>
      <c r="BA2450" s="9"/>
      <c r="BB2450" s="9"/>
      <c r="BC2450" s="9"/>
      <c r="BD2450" s="9"/>
      <c r="BE2450" s="9"/>
      <c r="BF2450" s="9"/>
    </row>
    <row r="2451" spans="1:58" s="13" customFormat="1" x14ac:dyDescent="0.2">
      <c r="A2451" s="20"/>
      <c r="B2451" s="23"/>
      <c r="C2451" s="19"/>
      <c r="D2451" s="19"/>
      <c r="E2451" s="20"/>
      <c r="F2451" s="20"/>
      <c r="G2451" s="20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  <c r="AT2451" s="9"/>
      <c r="AU2451" s="9"/>
      <c r="AV2451" s="9"/>
      <c r="AW2451" s="9"/>
      <c r="AX2451" s="9"/>
      <c r="AY2451" s="9"/>
      <c r="AZ2451" s="9"/>
      <c r="BA2451" s="9"/>
      <c r="BB2451" s="9"/>
      <c r="BC2451" s="9"/>
      <c r="BD2451" s="9"/>
      <c r="BE2451" s="9"/>
      <c r="BF2451" s="9"/>
    </row>
    <row r="2452" spans="1:58" s="13" customFormat="1" x14ac:dyDescent="0.2">
      <c r="A2452" s="20"/>
      <c r="B2452" s="23"/>
      <c r="C2452" s="19"/>
      <c r="D2452" s="19"/>
      <c r="E2452" s="20"/>
      <c r="F2452" s="20"/>
      <c r="G2452" s="20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  <c r="AT2452" s="9"/>
      <c r="AU2452" s="9"/>
      <c r="AV2452" s="9"/>
      <c r="AW2452" s="9"/>
      <c r="AX2452" s="9"/>
      <c r="AY2452" s="9"/>
      <c r="AZ2452" s="9"/>
      <c r="BA2452" s="9"/>
      <c r="BB2452" s="9"/>
      <c r="BC2452" s="9"/>
      <c r="BD2452" s="9"/>
      <c r="BE2452" s="9"/>
      <c r="BF2452" s="9"/>
    </row>
    <row r="2453" spans="1:58" s="13" customFormat="1" x14ac:dyDescent="0.2">
      <c r="A2453" s="20"/>
      <c r="B2453" s="23"/>
      <c r="C2453" s="19"/>
      <c r="D2453" s="19"/>
      <c r="E2453" s="20"/>
      <c r="F2453" s="20"/>
      <c r="G2453" s="20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  <c r="AT2453" s="9"/>
      <c r="AU2453" s="9"/>
      <c r="AV2453" s="9"/>
      <c r="AW2453" s="9"/>
      <c r="AX2453" s="9"/>
      <c r="AY2453" s="9"/>
      <c r="AZ2453" s="9"/>
      <c r="BA2453" s="9"/>
      <c r="BB2453" s="9"/>
      <c r="BC2453" s="9"/>
      <c r="BD2453" s="9"/>
      <c r="BE2453" s="9"/>
      <c r="BF2453" s="9"/>
    </row>
    <row r="2454" spans="1:58" s="13" customFormat="1" x14ac:dyDescent="0.2">
      <c r="A2454" s="20"/>
      <c r="B2454" s="23"/>
      <c r="C2454" s="19"/>
      <c r="D2454" s="19"/>
      <c r="E2454" s="20"/>
      <c r="F2454" s="20"/>
      <c r="G2454" s="20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  <c r="AT2454" s="9"/>
      <c r="AU2454" s="9"/>
      <c r="AV2454" s="9"/>
      <c r="AW2454" s="9"/>
      <c r="AX2454" s="9"/>
      <c r="AY2454" s="9"/>
      <c r="AZ2454" s="9"/>
      <c r="BA2454" s="9"/>
      <c r="BB2454" s="9"/>
      <c r="BC2454" s="9"/>
      <c r="BD2454" s="9"/>
      <c r="BE2454" s="9"/>
      <c r="BF2454" s="9"/>
    </row>
    <row r="2455" spans="1:58" s="13" customFormat="1" x14ac:dyDescent="0.2">
      <c r="A2455" s="20"/>
      <c r="B2455" s="23"/>
      <c r="C2455" s="19"/>
      <c r="D2455" s="19"/>
      <c r="E2455" s="20"/>
      <c r="F2455" s="20"/>
      <c r="G2455" s="20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  <c r="AT2455" s="9"/>
      <c r="AU2455" s="9"/>
      <c r="AV2455" s="9"/>
      <c r="AW2455" s="9"/>
      <c r="AX2455" s="9"/>
      <c r="AY2455" s="9"/>
      <c r="AZ2455" s="9"/>
      <c r="BA2455" s="9"/>
      <c r="BB2455" s="9"/>
      <c r="BC2455" s="9"/>
      <c r="BD2455" s="9"/>
      <c r="BE2455" s="9"/>
      <c r="BF2455" s="9"/>
    </row>
    <row r="2456" spans="1:58" s="13" customFormat="1" x14ac:dyDescent="0.2">
      <c r="A2456" s="20"/>
      <c r="B2456" s="23"/>
      <c r="C2456" s="19"/>
      <c r="D2456" s="19"/>
      <c r="E2456" s="20"/>
      <c r="F2456" s="20"/>
      <c r="G2456" s="20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  <c r="AT2456" s="9"/>
      <c r="AU2456" s="9"/>
      <c r="AV2456" s="9"/>
      <c r="AW2456" s="9"/>
      <c r="AX2456" s="9"/>
      <c r="AY2456" s="9"/>
      <c r="AZ2456" s="9"/>
      <c r="BA2456" s="9"/>
      <c r="BB2456" s="9"/>
      <c r="BC2456" s="9"/>
      <c r="BD2456" s="9"/>
      <c r="BE2456" s="9"/>
      <c r="BF2456" s="9"/>
    </row>
    <row r="2457" spans="1:58" s="13" customFormat="1" x14ac:dyDescent="0.2">
      <c r="A2457" s="20"/>
      <c r="B2457" s="23"/>
      <c r="C2457" s="19"/>
      <c r="D2457" s="19"/>
      <c r="E2457" s="20"/>
      <c r="F2457" s="20"/>
      <c r="G2457" s="20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  <c r="AT2457" s="9"/>
      <c r="AU2457" s="9"/>
      <c r="AV2457" s="9"/>
      <c r="AW2457" s="9"/>
      <c r="AX2457" s="9"/>
      <c r="AY2457" s="9"/>
      <c r="AZ2457" s="9"/>
      <c r="BA2457" s="9"/>
      <c r="BB2457" s="9"/>
      <c r="BC2457" s="9"/>
      <c r="BD2457" s="9"/>
      <c r="BE2457" s="9"/>
      <c r="BF2457" s="9"/>
    </row>
    <row r="2458" spans="1:58" s="13" customFormat="1" x14ac:dyDescent="0.2">
      <c r="A2458" s="20"/>
      <c r="B2458" s="23"/>
      <c r="C2458" s="19"/>
      <c r="D2458" s="19"/>
      <c r="E2458" s="20"/>
      <c r="F2458" s="20"/>
      <c r="G2458" s="20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  <c r="AT2458" s="9"/>
      <c r="AU2458" s="9"/>
      <c r="AV2458" s="9"/>
      <c r="AW2458" s="9"/>
      <c r="AX2458" s="9"/>
      <c r="AY2458" s="9"/>
      <c r="AZ2458" s="9"/>
      <c r="BA2458" s="9"/>
      <c r="BB2458" s="9"/>
      <c r="BC2458" s="9"/>
      <c r="BD2458" s="9"/>
      <c r="BE2458" s="9"/>
      <c r="BF2458" s="9"/>
    </row>
    <row r="2459" spans="1:58" s="13" customFormat="1" x14ac:dyDescent="0.2">
      <c r="A2459" s="20"/>
      <c r="B2459" s="23"/>
      <c r="C2459" s="19"/>
      <c r="D2459" s="19"/>
      <c r="E2459" s="20"/>
      <c r="F2459" s="20"/>
      <c r="G2459" s="20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  <c r="AT2459" s="9"/>
      <c r="AU2459" s="9"/>
      <c r="AV2459" s="9"/>
      <c r="AW2459" s="9"/>
      <c r="AX2459" s="9"/>
      <c r="AY2459" s="9"/>
      <c r="AZ2459" s="9"/>
      <c r="BA2459" s="9"/>
      <c r="BB2459" s="9"/>
      <c r="BC2459" s="9"/>
      <c r="BD2459" s="9"/>
      <c r="BE2459" s="9"/>
      <c r="BF2459" s="9"/>
    </row>
    <row r="2460" spans="1:58" s="13" customFormat="1" x14ac:dyDescent="0.2">
      <c r="A2460" s="20"/>
      <c r="B2460" s="23"/>
      <c r="C2460" s="19"/>
      <c r="D2460" s="19"/>
      <c r="E2460" s="20"/>
      <c r="F2460" s="20"/>
      <c r="G2460" s="20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  <c r="AT2460" s="9"/>
      <c r="AU2460" s="9"/>
      <c r="AV2460" s="9"/>
      <c r="AW2460" s="9"/>
      <c r="AX2460" s="9"/>
      <c r="AY2460" s="9"/>
      <c r="AZ2460" s="9"/>
      <c r="BA2460" s="9"/>
      <c r="BB2460" s="9"/>
      <c r="BC2460" s="9"/>
      <c r="BD2460" s="9"/>
      <c r="BE2460" s="9"/>
      <c r="BF2460" s="9"/>
    </row>
    <row r="2461" spans="1:58" s="13" customFormat="1" x14ac:dyDescent="0.2">
      <c r="A2461" s="20"/>
      <c r="B2461" s="23"/>
      <c r="C2461" s="19"/>
      <c r="D2461" s="19"/>
      <c r="E2461" s="20"/>
      <c r="F2461" s="20"/>
      <c r="G2461" s="20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  <c r="AT2461" s="9"/>
      <c r="AU2461" s="9"/>
      <c r="AV2461" s="9"/>
      <c r="AW2461" s="9"/>
      <c r="AX2461" s="9"/>
      <c r="AY2461" s="9"/>
      <c r="AZ2461" s="9"/>
      <c r="BA2461" s="9"/>
      <c r="BB2461" s="9"/>
      <c r="BC2461" s="9"/>
      <c r="BD2461" s="9"/>
      <c r="BE2461" s="9"/>
      <c r="BF2461" s="9"/>
    </row>
    <row r="2462" spans="1:58" s="13" customFormat="1" x14ac:dyDescent="0.2">
      <c r="A2462" s="20"/>
      <c r="B2462" s="23"/>
      <c r="C2462" s="19"/>
      <c r="D2462" s="19"/>
      <c r="E2462" s="20"/>
      <c r="F2462" s="20"/>
      <c r="G2462" s="20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  <c r="AT2462" s="9"/>
      <c r="AU2462" s="9"/>
      <c r="AV2462" s="9"/>
      <c r="AW2462" s="9"/>
      <c r="AX2462" s="9"/>
      <c r="AY2462" s="9"/>
      <c r="AZ2462" s="9"/>
      <c r="BA2462" s="9"/>
      <c r="BB2462" s="9"/>
      <c r="BC2462" s="9"/>
      <c r="BD2462" s="9"/>
      <c r="BE2462" s="9"/>
      <c r="BF2462" s="9"/>
    </row>
    <row r="2463" spans="1:58" s="13" customFormat="1" x14ac:dyDescent="0.2">
      <c r="A2463" s="20"/>
      <c r="B2463" s="23"/>
      <c r="C2463" s="19"/>
      <c r="D2463" s="19"/>
      <c r="E2463" s="20"/>
      <c r="F2463" s="20"/>
      <c r="G2463" s="20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  <c r="AT2463" s="9"/>
      <c r="AU2463" s="9"/>
      <c r="AV2463" s="9"/>
      <c r="AW2463" s="9"/>
      <c r="AX2463" s="9"/>
      <c r="AY2463" s="9"/>
      <c r="AZ2463" s="9"/>
      <c r="BA2463" s="9"/>
      <c r="BB2463" s="9"/>
      <c r="BC2463" s="9"/>
      <c r="BD2463" s="9"/>
      <c r="BE2463" s="9"/>
      <c r="BF2463" s="9"/>
    </row>
    <row r="2464" spans="1:58" s="13" customFormat="1" x14ac:dyDescent="0.2">
      <c r="A2464" s="20"/>
      <c r="B2464" s="23"/>
      <c r="C2464" s="19"/>
      <c r="D2464" s="19"/>
      <c r="E2464" s="20"/>
      <c r="F2464" s="20"/>
      <c r="G2464" s="20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  <c r="AT2464" s="9"/>
      <c r="AU2464" s="9"/>
      <c r="AV2464" s="9"/>
      <c r="AW2464" s="9"/>
      <c r="AX2464" s="9"/>
      <c r="AY2464" s="9"/>
      <c r="AZ2464" s="9"/>
      <c r="BA2464" s="9"/>
      <c r="BB2464" s="9"/>
      <c r="BC2464" s="9"/>
      <c r="BD2464" s="9"/>
      <c r="BE2464" s="9"/>
      <c r="BF2464" s="9"/>
    </row>
    <row r="2465" spans="1:58" s="13" customFormat="1" x14ac:dyDescent="0.2">
      <c r="A2465" s="20"/>
      <c r="B2465" s="23"/>
      <c r="C2465" s="19"/>
      <c r="D2465" s="19"/>
      <c r="E2465" s="20"/>
      <c r="F2465" s="20"/>
      <c r="G2465" s="20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  <c r="AT2465" s="9"/>
      <c r="AU2465" s="9"/>
      <c r="AV2465" s="9"/>
      <c r="AW2465" s="9"/>
      <c r="AX2465" s="9"/>
      <c r="AY2465" s="9"/>
      <c r="AZ2465" s="9"/>
      <c r="BA2465" s="9"/>
      <c r="BB2465" s="9"/>
      <c r="BC2465" s="9"/>
      <c r="BD2465" s="9"/>
      <c r="BE2465" s="9"/>
      <c r="BF2465" s="9"/>
    </row>
    <row r="2466" spans="1:58" s="13" customFormat="1" x14ac:dyDescent="0.2">
      <c r="A2466" s="20"/>
      <c r="B2466" s="23"/>
      <c r="C2466" s="19"/>
      <c r="D2466" s="19"/>
      <c r="E2466" s="20"/>
      <c r="F2466" s="20"/>
      <c r="G2466" s="20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  <c r="AT2466" s="9"/>
      <c r="AU2466" s="9"/>
      <c r="AV2466" s="9"/>
      <c r="AW2466" s="9"/>
      <c r="AX2466" s="9"/>
      <c r="AY2466" s="9"/>
      <c r="AZ2466" s="9"/>
      <c r="BA2466" s="9"/>
      <c r="BB2466" s="9"/>
      <c r="BC2466" s="9"/>
      <c r="BD2466" s="9"/>
      <c r="BE2466" s="9"/>
      <c r="BF2466" s="9"/>
    </row>
    <row r="2467" spans="1:58" s="13" customFormat="1" x14ac:dyDescent="0.2">
      <c r="A2467" s="20"/>
      <c r="B2467" s="23"/>
      <c r="C2467" s="19"/>
      <c r="D2467" s="19"/>
      <c r="E2467" s="20"/>
      <c r="F2467" s="20"/>
      <c r="G2467" s="20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  <c r="AT2467" s="9"/>
      <c r="AU2467" s="9"/>
      <c r="AV2467" s="9"/>
      <c r="AW2467" s="9"/>
      <c r="AX2467" s="9"/>
      <c r="AY2467" s="9"/>
      <c r="AZ2467" s="9"/>
      <c r="BA2467" s="9"/>
      <c r="BB2467" s="9"/>
      <c r="BC2467" s="9"/>
      <c r="BD2467" s="9"/>
      <c r="BE2467" s="9"/>
      <c r="BF2467" s="9"/>
    </row>
    <row r="2468" spans="1:58" s="13" customFormat="1" x14ac:dyDescent="0.2">
      <c r="A2468" s="20"/>
      <c r="B2468" s="23"/>
      <c r="C2468" s="19"/>
      <c r="D2468" s="19"/>
      <c r="E2468" s="20"/>
      <c r="F2468" s="20"/>
      <c r="G2468" s="20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  <c r="AT2468" s="9"/>
      <c r="AU2468" s="9"/>
      <c r="AV2468" s="9"/>
      <c r="AW2468" s="9"/>
      <c r="AX2468" s="9"/>
      <c r="AY2468" s="9"/>
      <c r="AZ2468" s="9"/>
      <c r="BA2468" s="9"/>
      <c r="BB2468" s="9"/>
      <c r="BC2468" s="9"/>
      <c r="BD2468" s="9"/>
      <c r="BE2468" s="9"/>
      <c r="BF2468" s="9"/>
    </row>
    <row r="2469" spans="1:58" s="13" customFormat="1" x14ac:dyDescent="0.2">
      <c r="A2469" s="20"/>
      <c r="B2469" s="23"/>
      <c r="C2469" s="19"/>
      <c r="D2469" s="19"/>
      <c r="E2469" s="20"/>
      <c r="F2469" s="20"/>
      <c r="G2469" s="20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  <c r="AT2469" s="9"/>
      <c r="AU2469" s="9"/>
      <c r="AV2469" s="9"/>
      <c r="AW2469" s="9"/>
      <c r="AX2469" s="9"/>
      <c r="AY2469" s="9"/>
      <c r="AZ2469" s="9"/>
      <c r="BA2469" s="9"/>
      <c r="BB2469" s="9"/>
      <c r="BC2469" s="9"/>
      <c r="BD2469" s="9"/>
      <c r="BE2469" s="9"/>
      <c r="BF2469" s="9"/>
    </row>
    <row r="2470" spans="1:58" s="13" customFormat="1" x14ac:dyDescent="0.2">
      <c r="A2470" s="20"/>
      <c r="B2470" s="23"/>
      <c r="C2470" s="19"/>
      <c r="D2470" s="19"/>
      <c r="E2470" s="20"/>
      <c r="F2470" s="20"/>
      <c r="G2470" s="20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  <c r="AT2470" s="9"/>
      <c r="AU2470" s="9"/>
      <c r="AV2470" s="9"/>
      <c r="AW2470" s="9"/>
      <c r="AX2470" s="9"/>
      <c r="AY2470" s="9"/>
      <c r="AZ2470" s="9"/>
      <c r="BA2470" s="9"/>
      <c r="BB2470" s="9"/>
      <c r="BC2470" s="9"/>
      <c r="BD2470" s="9"/>
      <c r="BE2470" s="9"/>
      <c r="BF2470" s="9"/>
    </row>
    <row r="2471" spans="1:58" s="13" customFormat="1" x14ac:dyDescent="0.2">
      <c r="A2471" s="20"/>
      <c r="B2471" s="23"/>
      <c r="C2471" s="19"/>
      <c r="D2471" s="19"/>
      <c r="E2471" s="20"/>
      <c r="F2471" s="20"/>
      <c r="G2471" s="20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  <c r="AT2471" s="9"/>
      <c r="AU2471" s="9"/>
      <c r="AV2471" s="9"/>
      <c r="AW2471" s="9"/>
      <c r="AX2471" s="9"/>
      <c r="AY2471" s="9"/>
      <c r="AZ2471" s="9"/>
      <c r="BA2471" s="9"/>
      <c r="BB2471" s="9"/>
      <c r="BC2471" s="9"/>
      <c r="BD2471" s="9"/>
      <c r="BE2471" s="9"/>
      <c r="BF2471" s="9"/>
    </row>
    <row r="2472" spans="1:58" s="13" customFormat="1" x14ac:dyDescent="0.2">
      <c r="A2472" s="20"/>
      <c r="B2472" s="23"/>
      <c r="C2472" s="19"/>
      <c r="D2472" s="19"/>
      <c r="E2472" s="20"/>
      <c r="F2472" s="20"/>
      <c r="G2472" s="20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  <c r="AT2472" s="9"/>
      <c r="AU2472" s="9"/>
      <c r="AV2472" s="9"/>
      <c r="AW2472" s="9"/>
      <c r="AX2472" s="9"/>
      <c r="AY2472" s="9"/>
      <c r="AZ2472" s="9"/>
      <c r="BA2472" s="9"/>
      <c r="BB2472" s="9"/>
      <c r="BC2472" s="9"/>
      <c r="BD2472" s="9"/>
      <c r="BE2472" s="9"/>
      <c r="BF2472" s="9"/>
    </row>
    <row r="2473" spans="1:58" s="13" customFormat="1" x14ac:dyDescent="0.2">
      <c r="A2473" s="20"/>
      <c r="B2473" s="23"/>
      <c r="C2473" s="19"/>
      <c r="D2473" s="19"/>
      <c r="E2473" s="20"/>
      <c r="F2473" s="20"/>
      <c r="G2473" s="20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  <c r="AT2473" s="9"/>
      <c r="AU2473" s="9"/>
      <c r="AV2473" s="9"/>
      <c r="AW2473" s="9"/>
      <c r="AX2473" s="9"/>
      <c r="AY2473" s="9"/>
      <c r="AZ2473" s="9"/>
      <c r="BA2473" s="9"/>
      <c r="BB2473" s="9"/>
      <c r="BC2473" s="9"/>
      <c r="BD2473" s="9"/>
      <c r="BE2473" s="9"/>
      <c r="BF2473" s="9"/>
    </row>
    <row r="2474" spans="1:58" s="13" customFormat="1" x14ac:dyDescent="0.2">
      <c r="A2474" s="20"/>
      <c r="B2474" s="23"/>
      <c r="C2474" s="19"/>
      <c r="D2474" s="19"/>
      <c r="E2474" s="20"/>
      <c r="F2474" s="20"/>
      <c r="G2474" s="20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  <c r="AT2474" s="9"/>
      <c r="AU2474" s="9"/>
      <c r="AV2474" s="9"/>
      <c r="AW2474" s="9"/>
      <c r="AX2474" s="9"/>
      <c r="AY2474" s="9"/>
      <c r="AZ2474" s="9"/>
      <c r="BA2474" s="9"/>
      <c r="BB2474" s="9"/>
      <c r="BC2474" s="9"/>
      <c r="BD2474" s="9"/>
      <c r="BE2474" s="9"/>
      <c r="BF2474" s="9"/>
    </row>
    <row r="2475" spans="1:58" s="13" customFormat="1" x14ac:dyDescent="0.2">
      <c r="A2475" s="20"/>
      <c r="B2475" s="23"/>
      <c r="C2475" s="19"/>
      <c r="D2475" s="19"/>
      <c r="E2475" s="20"/>
      <c r="F2475" s="20"/>
      <c r="G2475" s="20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  <c r="AT2475" s="9"/>
      <c r="AU2475" s="9"/>
      <c r="AV2475" s="9"/>
      <c r="AW2475" s="9"/>
      <c r="AX2475" s="9"/>
      <c r="AY2475" s="9"/>
      <c r="AZ2475" s="9"/>
      <c r="BA2475" s="9"/>
      <c r="BB2475" s="9"/>
      <c r="BC2475" s="9"/>
      <c r="BD2475" s="9"/>
      <c r="BE2475" s="9"/>
      <c r="BF2475" s="9"/>
    </row>
    <row r="2476" spans="1:58" s="13" customFormat="1" x14ac:dyDescent="0.2">
      <c r="A2476" s="20"/>
      <c r="B2476" s="23"/>
      <c r="C2476" s="19"/>
      <c r="D2476" s="19"/>
      <c r="E2476" s="20"/>
      <c r="F2476" s="20"/>
      <c r="G2476" s="20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  <c r="AT2476" s="9"/>
      <c r="AU2476" s="9"/>
      <c r="AV2476" s="9"/>
      <c r="AW2476" s="9"/>
      <c r="AX2476" s="9"/>
      <c r="AY2476" s="9"/>
      <c r="AZ2476" s="9"/>
      <c r="BA2476" s="9"/>
      <c r="BB2476" s="9"/>
      <c r="BC2476" s="9"/>
      <c r="BD2476" s="9"/>
      <c r="BE2476" s="9"/>
      <c r="BF2476" s="9"/>
    </row>
    <row r="2477" spans="1:58" s="13" customFormat="1" x14ac:dyDescent="0.2">
      <c r="A2477" s="20"/>
      <c r="B2477" s="23"/>
      <c r="C2477" s="19"/>
      <c r="D2477" s="19"/>
      <c r="E2477" s="20"/>
      <c r="F2477" s="20"/>
      <c r="G2477" s="20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  <c r="AT2477" s="9"/>
      <c r="AU2477" s="9"/>
      <c r="AV2477" s="9"/>
      <c r="AW2477" s="9"/>
      <c r="AX2477" s="9"/>
      <c r="AY2477" s="9"/>
      <c r="AZ2477" s="9"/>
      <c r="BA2477" s="9"/>
      <c r="BB2477" s="9"/>
      <c r="BC2477" s="9"/>
      <c r="BD2477" s="9"/>
      <c r="BE2477" s="9"/>
      <c r="BF2477" s="9"/>
    </row>
    <row r="2478" spans="1:58" s="13" customFormat="1" x14ac:dyDescent="0.2">
      <c r="A2478" s="20"/>
      <c r="B2478" s="23"/>
      <c r="C2478" s="19"/>
      <c r="D2478" s="19"/>
      <c r="E2478" s="20"/>
      <c r="F2478" s="20"/>
      <c r="G2478" s="20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  <c r="AT2478" s="9"/>
      <c r="AU2478" s="9"/>
      <c r="AV2478" s="9"/>
      <c r="AW2478" s="9"/>
      <c r="AX2478" s="9"/>
      <c r="AY2478" s="9"/>
      <c r="AZ2478" s="9"/>
      <c r="BA2478" s="9"/>
      <c r="BB2478" s="9"/>
      <c r="BC2478" s="9"/>
      <c r="BD2478" s="9"/>
      <c r="BE2478" s="9"/>
      <c r="BF2478" s="9"/>
    </row>
    <row r="2479" spans="1:58" s="13" customFormat="1" x14ac:dyDescent="0.2">
      <c r="A2479" s="20"/>
      <c r="B2479" s="23"/>
      <c r="C2479" s="19"/>
      <c r="D2479" s="19"/>
      <c r="E2479" s="20"/>
      <c r="F2479" s="20"/>
      <c r="G2479" s="20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  <c r="AT2479" s="9"/>
      <c r="AU2479" s="9"/>
      <c r="AV2479" s="9"/>
      <c r="AW2479" s="9"/>
      <c r="AX2479" s="9"/>
      <c r="AY2479" s="9"/>
      <c r="AZ2479" s="9"/>
      <c r="BA2479" s="9"/>
      <c r="BB2479" s="9"/>
      <c r="BC2479" s="9"/>
      <c r="BD2479" s="9"/>
      <c r="BE2479" s="9"/>
      <c r="BF2479" s="9"/>
    </row>
    <row r="2480" spans="1:58" s="13" customFormat="1" x14ac:dyDescent="0.2">
      <c r="A2480" s="20"/>
      <c r="B2480" s="23"/>
      <c r="C2480" s="19"/>
      <c r="D2480" s="19"/>
      <c r="E2480" s="20"/>
      <c r="F2480" s="20"/>
      <c r="G2480" s="20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  <c r="AT2480" s="9"/>
      <c r="AU2480" s="9"/>
      <c r="AV2480" s="9"/>
      <c r="AW2480" s="9"/>
      <c r="AX2480" s="9"/>
      <c r="AY2480" s="9"/>
      <c r="AZ2480" s="9"/>
      <c r="BA2480" s="9"/>
      <c r="BB2480" s="9"/>
      <c r="BC2480" s="9"/>
      <c r="BD2480" s="9"/>
      <c r="BE2480" s="9"/>
      <c r="BF2480" s="9"/>
    </row>
    <row r="2481" spans="1:58" s="13" customFormat="1" x14ac:dyDescent="0.2">
      <c r="A2481" s="20"/>
      <c r="B2481" s="23"/>
      <c r="C2481" s="19"/>
      <c r="D2481" s="19"/>
      <c r="E2481" s="20"/>
      <c r="F2481" s="20"/>
      <c r="G2481" s="20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  <c r="AT2481" s="9"/>
      <c r="AU2481" s="9"/>
      <c r="AV2481" s="9"/>
      <c r="AW2481" s="9"/>
      <c r="AX2481" s="9"/>
      <c r="AY2481" s="9"/>
      <c r="AZ2481" s="9"/>
      <c r="BA2481" s="9"/>
      <c r="BB2481" s="9"/>
      <c r="BC2481" s="9"/>
      <c r="BD2481" s="9"/>
      <c r="BE2481" s="9"/>
      <c r="BF2481" s="9"/>
    </row>
    <row r="2482" spans="1:58" s="13" customFormat="1" x14ac:dyDescent="0.2">
      <c r="A2482" s="20"/>
      <c r="B2482" s="23"/>
      <c r="C2482" s="19"/>
      <c r="D2482" s="19"/>
      <c r="E2482" s="20"/>
      <c r="F2482" s="20"/>
      <c r="G2482" s="20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  <c r="AT2482" s="9"/>
      <c r="AU2482" s="9"/>
      <c r="AV2482" s="9"/>
      <c r="AW2482" s="9"/>
      <c r="AX2482" s="9"/>
      <c r="AY2482" s="9"/>
      <c r="AZ2482" s="9"/>
      <c r="BA2482" s="9"/>
      <c r="BB2482" s="9"/>
      <c r="BC2482" s="9"/>
      <c r="BD2482" s="9"/>
      <c r="BE2482" s="9"/>
      <c r="BF2482" s="9"/>
    </row>
    <row r="2483" spans="1:58" s="13" customFormat="1" x14ac:dyDescent="0.2">
      <c r="A2483" s="20"/>
      <c r="B2483" s="23"/>
      <c r="C2483" s="19"/>
      <c r="D2483" s="19"/>
      <c r="E2483" s="20"/>
      <c r="F2483" s="20"/>
      <c r="G2483" s="20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  <c r="AT2483" s="9"/>
      <c r="AU2483" s="9"/>
      <c r="AV2483" s="9"/>
      <c r="AW2483" s="9"/>
      <c r="AX2483" s="9"/>
      <c r="AY2483" s="9"/>
      <c r="AZ2483" s="9"/>
      <c r="BA2483" s="9"/>
      <c r="BB2483" s="9"/>
      <c r="BC2483" s="9"/>
      <c r="BD2483" s="9"/>
      <c r="BE2483" s="9"/>
      <c r="BF2483" s="9"/>
    </row>
    <row r="2484" spans="1:58" s="13" customFormat="1" x14ac:dyDescent="0.2">
      <c r="A2484" s="20"/>
      <c r="B2484" s="23"/>
      <c r="C2484" s="19"/>
      <c r="D2484" s="19"/>
      <c r="E2484" s="20"/>
      <c r="F2484" s="20"/>
      <c r="G2484" s="20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  <c r="AT2484" s="9"/>
      <c r="AU2484" s="9"/>
      <c r="AV2484" s="9"/>
      <c r="AW2484" s="9"/>
      <c r="AX2484" s="9"/>
      <c r="AY2484" s="9"/>
      <c r="AZ2484" s="9"/>
      <c r="BA2484" s="9"/>
      <c r="BB2484" s="9"/>
      <c r="BC2484" s="9"/>
      <c r="BD2484" s="9"/>
      <c r="BE2484" s="9"/>
      <c r="BF2484" s="9"/>
    </row>
    <row r="2485" spans="1:58" s="13" customFormat="1" x14ac:dyDescent="0.2">
      <c r="A2485" s="20"/>
      <c r="B2485" s="23"/>
      <c r="C2485" s="19"/>
      <c r="D2485" s="19"/>
      <c r="E2485" s="20"/>
      <c r="F2485" s="20"/>
      <c r="G2485" s="20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  <c r="AT2485" s="9"/>
      <c r="AU2485" s="9"/>
      <c r="AV2485" s="9"/>
      <c r="AW2485" s="9"/>
      <c r="AX2485" s="9"/>
      <c r="AY2485" s="9"/>
      <c r="AZ2485" s="9"/>
      <c r="BA2485" s="9"/>
      <c r="BB2485" s="9"/>
      <c r="BC2485" s="9"/>
      <c r="BD2485" s="9"/>
      <c r="BE2485" s="9"/>
      <c r="BF2485" s="9"/>
    </row>
    <row r="2486" spans="1:58" s="13" customFormat="1" x14ac:dyDescent="0.2">
      <c r="A2486" s="20"/>
      <c r="B2486" s="23"/>
      <c r="C2486" s="19"/>
      <c r="D2486" s="19"/>
      <c r="E2486" s="20"/>
      <c r="F2486" s="20"/>
      <c r="G2486" s="20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  <c r="AT2486" s="9"/>
      <c r="AU2486" s="9"/>
      <c r="AV2486" s="9"/>
      <c r="AW2486" s="9"/>
      <c r="AX2486" s="9"/>
      <c r="AY2486" s="9"/>
      <c r="AZ2486" s="9"/>
      <c r="BA2486" s="9"/>
      <c r="BB2486" s="9"/>
      <c r="BC2486" s="9"/>
      <c r="BD2486" s="9"/>
      <c r="BE2486" s="9"/>
      <c r="BF2486" s="9"/>
    </row>
    <row r="2487" spans="1:58" s="13" customFormat="1" x14ac:dyDescent="0.2">
      <c r="A2487" s="20"/>
      <c r="B2487" s="23"/>
      <c r="C2487" s="19"/>
      <c r="D2487" s="19"/>
      <c r="E2487" s="20"/>
      <c r="F2487" s="20"/>
      <c r="G2487" s="20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  <c r="AT2487" s="9"/>
      <c r="AU2487" s="9"/>
      <c r="AV2487" s="9"/>
      <c r="AW2487" s="9"/>
      <c r="AX2487" s="9"/>
      <c r="AY2487" s="9"/>
      <c r="AZ2487" s="9"/>
      <c r="BA2487" s="9"/>
      <c r="BB2487" s="9"/>
      <c r="BC2487" s="9"/>
      <c r="BD2487" s="9"/>
      <c r="BE2487" s="9"/>
      <c r="BF2487" s="9"/>
    </row>
    <row r="2488" spans="1:58" s="13" customFormat="1" x14ac:dyDescent="0.2">
      <c r="A2488" s="20"/>
      <c r="B2488" s="23"/>
      <c r="C2488" s="19"/>
      <c r="D2488" s="19"/>
      <c r="E2488" s="20"/>
      <c r="F2488" s="20"/>
      <c r="G2488" s="20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  <c r="AT2488" s="9"/>
      <c r="AU2488" s="9"/>
      <c r="AV2488" s="9"/>
      <c r="AW2488" s="9"/>
      <c r="AX2488" s="9"/>
      <c r="AY2488" s="9"/>
      <c r="AZ2488" s="9"/>
      <c r="BA2488" s="9"/>
      <c r="BB2488" s="9"/>
      <c r="BC2488" s="9"/>
      <c r="BD2488" s="9"/>
      <c r="BE2488" s="9"/>
      <c r="BF2488" s="9"/>
    </row>
    <row r="2489" spans="1:58" s="13" customFormat="1" x14ac:dyDescent="0.2">
      <c r="A2489" s="20"/>
      <c r="B2489" s="23"/>
      <c r="C2489" s="19"/>
      <c r="D2489" s="19"/>
      <c r="E2489" s="20"/>
      <c r="F2489" s="20"/>
      <c r="G2489" s="20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  <c r="AT2489" s="9"/>
      <c r="AU2489" s="9"/>
      <c r="AV2489" s="9"/>
      <c r="AW2489" s="9"/>
      <c r="AX2489" s="9"/>
      <c r="AY2489" s="9"/>
      <c r="AZ2489" s="9"/>
      <c r="BA2489" s="9"/>
      <c r="BB2489" s="9"/>
      <c r="BC2489" s="9"/>
      <c r="BD2489" s="9"/>
      <c r="BE2489" s="9"/>
      <c r="BF2489" s="9"/>
    </row>
    <row r="2490" spans="1:58" s="13" customFormat="1" x14ac:dyDescent="0.2">
      <c r="A2490" s="20"/>
      <c r="B2490" s="23"/>
      <c r="C2490" s="19"/>
      <c r="D2490" s="19"/>
      <c r="E2490" s="20"/>
      <c r="F2490" s="20"/>
      <c r="G2490" s="20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  <c r="AZ2490" s="9"/>
      <c r="BA2490" s="9"/>
      <c r="BB2490" s="9"/>
      <c r="BC2490" s="9"/>
      <c r="BD2490" s="9"/>
      <c r="BE2490" s="9"/>
      <c r="BF2490" s="9"/>
    </row>
    <row r="2491" spans="1:58" s="13" customFormat="1" x14ac:dyDescent="0.2">
      <c r="A2491" s="20"/>
      <c r="B2491" s="23"/>
      <c r="C2491" s="19"/>
      <c r="D2491" s="19"/>
      <c r="E2491" s="20"/>
      <c r="F2491" s="20"/>
      <c r="G2491" s="20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  <c r="BB2491" s="9"/>
      <c r="BC2491" s="9"/>
      <c r="BD2491" s="9"/>
      <c r="BE2491" s="9"/>
      <c r="BF2491" s="9"/>
    </row>
    <row r="2492" spans="1:58" s="13" customFormat="1" x14ac:dyDescent="0.2">
      <c r="A2492" s="20"/>
      <c r="B2492" s="23"/>
      <c r="C2492" s="19"/>
      <c r="D2492" s="19"/>
      <c r="E2492" s="20"/>
      <c r="F2492" s="20"/>
      <c r="G2492" s="20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  <c r="BB2492" s="9"/>
      <c r="BC2492" s="9"/>
      <c r="BD2492" s="9"/>
      <c r="BE2492" s="9"/>
      <c r="BF2492" s="9"/>
    </row>
    <row r="2493" spans="1:58" s="13" customFormat="1" x14ac:dyDescent="0.2">
      <c r="A2493" s="20"/>
      <c r="B2493" s="23"/>
      <c r="C2493" s="19"/>
      <c r="D2493" s="19"/>
      <c r="E2493" s="20"/>
      <c r="F2493" s="20"/>
      <c r="G2493" s="20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  <c r="AT2493" s="9"/>
      <c r="AU2493" s="9"/>
      <c r="AV2493" s="9"/>
      <c r="AW2493" s="9"/>
      <c r="AX2493" s="9"/>
      <c r="AY2493" s="9"/>
      <c r="AZ2493" s="9"/>
      <c r="BA2493" s="9"/>
      <c r="BB2493" s="9"/>
      <c r="BC2493" s="9"/>
      <c r="BD2493" s="9"/>
      <c r="BE2493" s="9"/>
      <c r="BF2493" s="9"/>
    </row>
    <row r="2494" spans="1:58" s="13" customFormat="1" x14ac:dyDescent="0.2">
      <c r="A2494" s="20"/>
      <c r="B2494" s="23"/>
      <c r="C2494" s="19"/>
      <c r="D2494" s="19"/>
      <c r="E2494" s="20"/>
      <c r="F2494" s="20"/>
      <c r="G2494" s="20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  <c r="AT2494" s="9"/>
      <c r="AU2494" s="9"/>
      <c r="AV2494" s="9"/>
      <c r="AW2494" s="9"/>
      <c r="AX2494" s="9"/>
      <c r="AY2494" s="9"/>
      <c r="AZ2494" s="9"/>
      <c r="BA2494" s="9"/>
      <c r="BB2494" s="9"/>
      <c r="BC2494" s="9"/>
      <c r="BD2494" s="9"/>
      <c r="BE2494" s="9"/>
      <c r="BF2494" s="9"/>
    </row>
    <row r="2495" spans="1:58" s="13" customFormat="1" x14ac:dyDescent="0.2">
      <c r="A2495" s="20"/>
      <c r="B2495" s="23"/>
      <c r="C2495" s="19"/>
      <c r="D2495" s="19"/>
      <c r="E2495" s="20"/>
      <c r="F2495" s="20"/>
      <c r="G2495" s="20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  <c r="AT2495" s="9"/>
      <c r="AU2495" s="9"/>
      <c r="AV2495" s="9"/>
      <c r="AW2495" s="9"/>
      <c r="AX2495" s="9"/>
      <c r="AY2495" s="9"/>
      <c r="AZ2495" s="9"/>
      <c r="BA2495" s="9"/>
      <c r="BB2495" s="9"/>
      <c r="BC2495" s="9"/>
      <c r="BD2495" s="9"/>
      <c r="BE2495" s="9"/>
      <c r="BF2495" s="9"/>
    </row>
    <row r="2496" spans="1:58" s="13" customFormat="1" x14ac:dyDescent="0.2">
      <c r="A2496" s="20"/>
      <c r="B2496" s="23"/>
      <c r="C2496" s="19"/>
      <c r="D2496" s="19"/>
      <c r="E2496" s="20"/>
      <c r="F2496" s="20"/>
      <c r="G2496" s="20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  <c r="AT2496" s="9"/>
      <c r="AU2496" s="9"/>
      <c r="AV2496" s="9"/>
      <c r="AW2496" s="9"/>
      <c r="AX2496" s="9"/>
      <c r="AY2496" s="9"/>
      <c r="AZ2496" s="9"/>
      <c r="BA2496" s="9"/>
      <c r="BB2496" s="9"/>
      <c r="BC2496" s="9"/>
      <c r="BD2496" s="9"/>
      <c r="BE2496" s="9"/>
      <c r="BF2496" s="9"/>
    </row>
    <row r="2497" spans="1:58" s="13" customFormat="1" x14ac:dyDescent="0.2">
      <c r="A2497" s="20"/>
      <c r="B2497" s="23"/>
      <c r="C2497" s="19"/>
      <c r="D2497" s="19"/>
      <c r="E2497" s="20"/>
      <c r="F2497" s="20"/>
      <c r="G2497" s="20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  <c r="AZ2497" s="9"/>
      <c r="BA2497" s="9"/>
      <c r="BB2497" s="9"/>
      <c r="BC2497" s="9"/>
      <c r="BD2497" s="9"/>
      <c r="BE2497" s="9"/>
      <c r="BF2497" s="9"/>
    </row>
    <row r="2498" spans="1:58" s="13" customFormat="1" x14ac:dyDescent="0.2">
      <c r="A2498" s="20"/>
      <c r="B2498" s="23"/>
      <c r="C2498" s="19"/>
      <c r="D2498" s="19"/>
      <c r="E2498" s="20"/>
      <c r="F2498" s="20"/>
      <c r="G2498" s="20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  <c r="AT2498" s="9"/>
      <c r="AU2498" s="9"/>
      <c r="AV2498" s="9"/>
      <c r="AW2498" s="9"/>
      <c r="AX2498" s="9"/>
      <c r="AY2498" s="9"/>
      <c r="AZ2498" s="9"/>
      <c r="BA2498" s="9"/>
      <c r="BB2498" s="9"/>
      <c r="BC2498" s="9"/>
      <c r="BD2498" s="9"/>
      <c r="BE2498" s="9"/>
      <c r="BF2498" s="9"/>
    </row>
    <row r="2499" spans="1:58" s="13" customFormat="1" x14ac:dyDescent="0.2">
      <c r="A2499" s="20"/>
      <c r="B2499" s="23"/>
      <c r="C2499" s="19"/>
      <c r="D2499" s="19"/>
      <c r="E2499" s="20"/>
      <c r="F2499" s="20"/>
      <c r="G2499" s="20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  <c r="AT2499" s="9"/>
      <c r="AU2499" s="9"/>
      <c r="AV2499" s="9"/>
      <c r="AW2499" s="9"/>
      <c r="AX2499" s="9"/>
      <c r="AY2499" s="9"/>
      <c r="AZ2499" s="9"/>
      <c r="BA2499" s="9"/>
      <c r="BB2499" s="9"/>
      <c r="BC2499" s="9"/>
      <c r="BD2499" s="9"/>
      <c r="BE2499" s="9"/>
      <c r="BF2499" s="9"/>
    </row>
    <row r="2500" spans="1:58" s="13" customFormat="1" x14ac:dyDescent="0.2">
      <c r="A2500" s="20"/>
      <c r="B2500" s="23"/>
      <c r="C2500" s="19"/>
      <c r="D2500" s="19"/>
      <c r="E2500" s="20"/>
      <c r="F2500" s="20"/>
      <c r="G2500" s="20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  <c r="AT2500" s="9"/>
      <c r="AU2500" s="9"/>
      <c r="AV2500" s="9"/>
      <c r="AW2500" s="9"/>
      <c r="AX2500" s="9"/>
      <c r="AY2500" s="9"/>
      <c r="AZ2500" s="9"/>
      <c r="BA2500" s="9"/>
      <c r="BB2500" s="9"/>
      <c r="BC2500" s="9"/>
      <c r="BD2500" s="9"/>
      <c r="BE2500" s="9"/>
      <c r="BF2500" s="9"/>
    </row>
    <row r="2501" spans="1:58" s="13" customFormat="1" x14ac:dyDescent="0.2">
      <c r="A2501" s="20"/>
      <c r="B2501" s="23"/>
      <c r="C2501" s="19"/>
      <c r="D2501" s="19"/>
      <c r="E2501" s="20"/>
      <c r="F2501" s="20"/>
      <c r="G2501" s="20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  <c r="AT2501" s="9"/>
      <c r="AU2501" s="9"/>
      <c r="AV2501" s="9"/>
      <c r="AW2501" s="9"/>
      <c r="AX2501" s="9"/>
      <c r="AY2501" s="9"/>
      <c r="AZ2501" s="9"/>
      <c r="BA2501" s="9"/>
      <c r="BB2501" s="9"/>
      <c r="BC2501" s="9"/>
      <c r="BD2501" s="9"/>
      <c r="BE2501" s="9"/>
      <c r="BF2501" s="9"/>
    </row>
    <row r="2502" spans="1:58" s="13" customFormat="1" x14ac:dyDescent="0.2">
      <c r="A2502" s="20"/>
      <c r="B2502" s="23"/>
      <c r="C2502" s="19"/>
      <c r="D2502" s="19"/>
      <c r="E2502" s="20"/>
      <c r="F2502" s="20"/>
      <c r="G2502" s="20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  <c r="AU2502" s="9"/>
      <c r="AV2502" s="9"/>
      <c r="AW2502" s="9"/>
      <c r="AX2502" s="9"/>
      <c r="AY2502" s="9"/>
      <c r="AZ2502" s="9"/>
      <c r="BA2502" s="9"/>
      <c r="BB2502" s="9"/>
      <c r="BC2502" s="9"/>
      <c r="BD2502" s="9"/>
      <c r="BE2502" s="9"/>
      <c r="BF2502" s="9"/>
    </row>
    <row r="2503" spans="1:58" s="13" customFormat="1" x14ac:dyDescent="0.2">
      <c r="A2503" s="20"/>
      <c r="B2503" s="23"/>
      <c r="C2503" s="19"/>
      <c r="D2503" s="19"/>
      <c r="E2503" s="20"/>
      <c r="F2503" s="20"/>
      <c r="G2503" s="20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  <c r="AZ2503" s="9"/>
      <c r="BA2503" s="9"/>
      <c r="BB2503" s="9"/>
      <c r="BC2503" s="9"/>
      <c r="BD2503" s="9"/>
      <c r="BE2503" s="9"/>
      <c r="BF2503" s="9"/>
    </row>
    <row r="2504" spans="1:58" s="13" customFormat="1" x14ac:dyDescent="0.2">
      <c r="A2504" s="20"/>
      <c r="B2504" s="23"/>
      <c r="C2504" s="19"/>
      <c r="D2504" s="19"/>
      <c r="E2504" s="20"/>
      <c r="F2504" s="20"/>
      <c r="G2504" s="20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  <c r="AZ2504" s="9"/>
      <c r="BA2504" s="9"/>
      <c r="BB2504" s="9"/>
      <c r="BC2504" s="9"/>
      <c r="BD2504" s="9"/>
      <c r="BE2504" s="9"/>
      <c r="BF2504" s="9"/>
    </row>
    <row r="2505" spans="1:58" s="13" customFormat="1" x14ac:dyDescent="0.2">
      <c r="A2505" s="20"/>
      <c r="B2505" s="23"/>
      <c r="C2505" s="19"/>
      <c r="D2505" s="19"/>
      <c r="E2505" s="20"/>
      <c r="F2505" s="20"/>
      <c r="G2505" s="20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  <c r="AZ2505" s="9"/>
      <c r="BA2505" s="9"/>
      <c r="BB2505" s="9"/>
      <c r="BC2505" s="9"/>
      <c r="BD2505" s="9"/>
      <c r="BE2505" s="9"/>
      <c r="BF2505" s="9"/>
    </row>
    <row r="2506" spans="1:58" s="13" customFormat="1" x14ac:dyDescent="0.2">
      <c r="A2506" s="20"/>
      <c r="B2506" s="23"/>
      <c r="C2506" s="19"/>
      <c r="D2506" s="19"/>
      <c r="E2506" s="20"/>
      <c r="F2506" s="20"/>
      <c r="G2506" s="20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  <c r="AZ2506" s="9"/>
      <c r="BA2506" s="9"/>
      <c r="BB2506" s="9"/>
      <c r="BC2506" s="9"/>
      <c r="BD2506" s="9"/>
      <c r="BE2506" s="9"/>
      <c r="BF2506" s="9"/>
    </row>
    <row r="2507" spans="1:58" s="13" customFormat="1" x14ac:dyDescent="0.2">
      <c r="A2507" s="20"/>
      <c r="B2507" s="23"/>
      <c r="C2507" s="19"/>
      <c r="D2507" s="19"/>
      <c r="E2507" s="20"/>
      <c r="F2507" s="20"/>
      <c r="G2507" s="20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  <c r="AT2507" s="9"/>
      <c r="AU2507" s="9"/>
      <c r="AV2507" s="9"/>
      <c r="AW2507" s="9"/>
      <c r="AX2507" s="9"/>
      <c r="AY2507" s="9"/>
      <c r="AZ2507" s="9"/>
      <c r="BA2507" s="9"/>
      <c r="BB2507" s="9"/>
      <c r="BC2507" s="9"/>
      <c r="BD2507" s="9"/>
      <c r="BE2507" s="9"/>
      <c r="BF2507" s="9"/>
    </row>
    <row r="2508" spans="1:58" s="13" customFormat="1" x14ac:dyDescent="0.2">
      <c r="A2508" s="20"/>
      <c r="B2508" s="23"/>
      <c r="C2508" s="19"/>
      <c r="D2508" s="19"/>
      <c r="E2508" s="20"/>
      <c r="F2508" s="20"/>
      <c r="G2508" s="20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  <c r="AT2508" s="9"/>
      <c r="AU2508" s="9"/>
      <c r="AV2508" s="9"/>
      <c r="AW2508" s="9"/>
      <c r="AX2508" s="9"/>
      <c r="AY2508" s="9"/>
      <c r="AZ2508" s="9"/>
      <c r="BA2508" s="9"/>
      <c r="BB2508" s="9"/>
      <c r="BC2508" s="9"/>
      <c r="BD2508" s="9"/>
      <c r="BE2508" s="9"/>
      <c r="BF2508" s="9"/>
    </row>
    <row r="2509" spans="1:58" s="13" customFormat="1" x14ac:dyDescent="0.2">
      <c r="A2509" s="20"/>
      <c r="B2509" s="23"/>
      <c r="C2509" s="19"/>
      <c r="D2509" s="19"/>
      <c r="E2509" s="20"/>
      <c r="F2509" s="20"/>
      <c r="G2509" s="20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  <c r="AT2509" s="9"/>
      <c r="AU2509" s="9"/>
      <c r="AV2509" s="9"/>
      <c r="AW2509" s="9"/>
      <c r="AX2509" s="9"/>
      <c r="AY2509" s="9"/>
      <c r="AZ2509" s="9"/>
      <c r="BA2509" s="9"/>
      <c r="BB2509" s="9"/>
      <c r="BC2509" s="9"/>
      <c r="BD2509" s="9"/>
      <c r="BE2509" s="9"/>
      <c r="BF2509" s="9"/>
    </row>
    <row r="2510" spans="1:58" s="13" customFormat="1" x14ac:dyDescent="0.2">
      <c r="A2510" s="20"/>
      <c r="B2510" s="23"/>
      <c r="C2510" s="19"/>
      <c r="D2510" s="19"/>
      <c r="E2510" s="20"/>
      <c r="F2510" s="20"/>
      <c r="G2510" s="20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  <c r="AT2510" s="9"/>
      <c r="AU2510" s="9"/>
      <c r="AV2510" s="9"/>
      <c r="AW2510" s="9"/>
      <c r="AX2510" s="9"/>
      <c r="AY2510" s="9"/>
      <c r="AZ2510" s="9"/>
      <c r="BA2510" s="9"/>
      <c r="BB2510" s="9"/>
      <c r="BC2510" s="9"/>
      <c r="BD2510" s="9"/>
      <c r="BE2510" s="9"/>
      <c r="BF2510" s="9"/>
    </row>
    <row r="2511" spans="1:58" s="13" customFormat="1" x14ac:dyDescent="0.2">
      <c r="A2511" s="20"/>
      <c r="B2511" s="23"/>
      <c r="C2511" s="19"/>
      <c r="D2511" s="19"/>
      <c r="E2511" s="20"/>
      <c r="F2511" s="20"/>
      <c r="G2511" s="20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  <c r="AT2511" s="9"/>
      <c r="AU2511" s="9"/>
      <c r="AV2511" s="9"/>
      <c r="AW2511" s="9"/>
      <c r="AX2511" s="9"/>
      <c r="AY2511" s="9"/>
      <c r="AZ2511" s="9"/>
      <c r="BA2511" s="9"/>
      <c r="BB2511" s="9"/>
      <c r="BC2511" s="9"/>
      <c r="BD2511" s="9"/>
      <c r="BE2511" s="9"/>
      <c r="BF2511" s="9"/>
    </row>
    <row r="2512" spans="1:58" s="13" customFormat="1" x14ac:dyDescent="0.2">
      <c r="A2512" s="20"/>
      <c r="B2512" s="23"/>
      <c r="C2512" s="19"/>
      <c r="D2512" s="19"/>
      <c r="E2512" s="20"/>
      <c r="F2512" s="20"/>
      <c r="G2512" s="20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  <c r="AT2512" s="9"/>
      <c r="AU2512" s="9"/>
      <c r="AV2512" s="9"/>
      <c r="AW2512" s="9"/>
      <c r="AX2512" s="9"/>
      <c r="AY2512" s="9"/>
      <c r="AZ2512" s="9"/>
      <c r="BA2512" s="9"/>
      <c r="BB2512" s="9"/>
      <c r="BC2512" s="9"/>
      <c r="BD2512" s="9"/>
      <c r="BE2512" s="9"/>
      <c r="BF2512" s="9"/>
    </row>
    <row r="2513" spans="1:58" s="13" customFormat="1" x14ac:dyDescent="0.2">
      <c r="A2513" s="20"/>
      <c r="B2513" s="23"/>
      <c r="C2513" s="19"/>
      <c r="D2513" s="19"/>
      <c r="E2513" s="20"/>
      <c r="F2513" s="20"/>
      <c r="G2513" s="20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  <c r="AT2513" s="9"/>
      <c r="AU2513" s="9"/>
      <c r="AV2513" s="9"/>
      <c r="AW2513" s="9"/>
      <c r="AX2513" s="9"/>
      <c r="AY2513" s="9"/>
      <c r="AZ2513" s="9"/>
      <c r="BA2513" s="9"/>
      <c r="BB2513" s="9"/>
      <c r="BC2513" s="9"/>
      <c r="BD2513" s="9"/>
      <c r="BE2513" s="9"/>
      <c r="BF2513" s="9"/>
    </row>
    <row r="2514" spans="1:58" s="13" customFormat="1" x14ac:dyDescent="0.2">
      <c r="A2514" s="20"/>
      <c r="B2514" s="23"/>
      <c r="C2514" s="19"/>
      <c r="D2514" s="19"/>
      <c r="E2514" s="20"/>
      <c r="F2514" s="20"/>
      <c r="G2514" s="20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  <c r="AT2514" s="9"/>
      <c r="AU2514" s="9"/>
      <c r="AV2514" s="9"/>
      <c r="AW2514" s="9"/>
      <c r="AX2514" s="9"/>
      <c r="AY2514" s="9"/>
      <c r="AZ2514" s="9"/>
      <c r="BA2514" s="9"/>
      <c r="BB2514" s="9"/>
      <c r="BC2514" s="9"/>
      <c r="BD2514" s="9"/>
      <c r="BE2514" s="9"/>
      <c r="BF2514" s="9"/>
    </row>
    <row r="2515" spans="1:58" s="13" customFormat="1" x14ac:dyDescent="0.2">
      <c r="A2515" s="20"/>
      <c r="B2515" s="23"/>
      <c r="C2515" s="19"/>
      <c r="D2515" s="19"/>
      <c r="E2515" s="20"/>
      <c r="F2515" s="20"/>
      <c r="G2515" s="20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  <c r="AZ2515" s="9"/>
      <c r="BA2515" s="9"/>
      <c r="BB2515" s="9"/>
      <c r="BC2515" s="9"/>
      <c r="BD2515" s="9"/>
      <c r="BE2515" s="9"/>
      <c r="BF2515" s="9"/>
    </row>
    <row r="2516" spans="1:58" s="13" customFormat="1" x14ac:dyDescent="0.2">
      <c r="A2516" s="20"/>
      <c r="B2516" s="23"/>
      <c r="C2516" s="19"/>
      <c r="D2516" s="19"/>
      <c r="E2516" s="20"/>
      <c r="F2516" s="20"/>
      <c r="G2516" s="20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  <c r="AZ2516" s="9"/>
      <c r="BA2516" s="9"/>
      <c r="BB2516" s="9"/>
      <c r="BC2516" s="9"/>
      <c r="BD2516" s="9"/>
      <c r="BE2516" s="9"/>
      <c r="BF2516" s="9"/>
    </row>
    <row r="2517" spans="1:58" s="13" customFormat="1" x14ac:dyDescent="0.2">
      <c r="A2517" s="20"/>
      <c r="B2517" s="23"/>
      <c r="C2517" s="19"/>
      <c r="D2517" s="19"/>
      <c r="E2517" s="20"/>
      <c r="F2517" s="20"/>
      <c r="G2517" s="20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  <c r="AT2517" s="9"/>
      <c r="AU2517" s="9"/>
      <c r="AV2517" s="9"/>
      <c r="AW2517" s="9"/>
      <c r="AX2517" s="9"/>
      <c r="AY2517" s="9"/>
      <c r="AZ2517" s="9"/>
      <c r="BA2517" s="9"/>
      <c r="BB2517" s="9"/>
      <c r="BC2517" s="9"/>
      <c r="BD2517" s="9"/>
      <c r="BE2517" s="9"/>
      <c r="BF2517" s="9"/>
    </row>
    <row r="2518" spans="1:58" s="13" customFormat="1" x14ac:dyDescent="0.2">
      <c r="A2518" s="20"/>
      <c r="B2518" s="23"/>
      <c r="C2518" s="19"/>
      <c r="D2518" s="19"/>
      <c r="E2518" s="20"/>
      <c r="F2518" s="20"/>
      <c r="G2518" s="20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  <c r="AT2518" s="9"/>
      <c r="AU2518" s="9"/>
      <c r="AV2518" s="9"/>
      <c r="AW2518" s="9"/>
      <c r="AX2518" s="9"/>
      <c r="AY2518" s="9"/>
      <c r="AZ2518" s="9"/>
      <c r="BA2518" s="9"/>
      <c r="BB2518" s="9"/>
      <c r="BC2518" s="9"/>
      <c r="BD2518" s="9"/>
      <c r="BE2518" s="9"/>
      <c r="BF2518" s="9"/>
    </row>
    <row r="2519" spans="1:58" s="13" customFormat="1" x14ac:dyDescent="0.2">
      <c r="A2519" s="20"/>
      <c r="B2519" s="23"/>
      <c r="C2519" s="19"/>
      <c r="D2519" s="19"/>
      <c r="E2519" s="20"/>
      <c r="F2519" s="20"/>
      <c r="G2519" s="20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  <c r="AT2519" s="9"/>
      <c r="AU2519" s="9"/>
      <c r="AV2519" s="9"/>
      <c r="AW2519" s="9"/>
      <c r="AX2519" s="9"/>
      <c r="AY2519" s="9"/>
      <c r="AZ2519" s="9"/>
      <c r="BA2519" s="9"/>
      <c r="BB2519" s="9"/>
      <c r="BC2519" s="9"/>
      <c r="BD2519" s="9"/>
      <c r="BE2519" s="9"/>
      <c r="BF2519" s="9"/>
    </row>
    <row r="2520" spans="1:58" s="13" customFormat="1" x14ac:dyDescent="0.2">
      <c r="A2520" s="20"/>
      <c r="B2520" s="23"/>
      <c r="C2520" s="19"/>
      <c r="D2520" s="19"/>
      <c r="E2520" s="20"/>
      <c r="F2520" s="20"/>
      <c r="G2520" s="20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  <c r="AT2520" s="9"/>
      <c r="AU2520" s="9"/>
      <c r="AV2520" s="9"/>
      <c r="AW2520" s="9"/>
      <c r="AX2520" s="9"/>
      <c r="AY2520" s="9"/>
      <c r="AZ2520" s="9"/>
      <c r="BA2520" s="9"/>
      <c r="BB2520" s="9"/>
      <c r="BC2520" s="9"/>
      <c r="BD2520" s="9"/>
      <c r="BE2520" s="9"/>
      <c r="BF2520" s="9"/>
    </row>
    <row r="2521" spans="1:58" s="13" customFormat="1" x14ac:dyDescent="0.2">
      <c r="A2521" s="20"/>
      <c r="B2521" s="23"/>
      <c r="C2521" s="19"/>
      <c r="D2521" s="19"/>
      <c r="E2521" s="20"/>
      <c r="F2521" s="20"/>
      <c r="G2521" s="20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  <c r="AT2521" s="9"/>
      <c r="AU2521" s="9"/>
      <c r="AV2521" s="9"/>
      <c r="AW2521" s="9"/>
      <c r="AX2521" s="9"/>
      <c r="AY2521" s="9"/>
      <c r="AZ2521" s="9"/>
      <c r="BA2521" s="9"/>
      <c r="BB2521" s="9"/>
      <c r="BC2521" s="9"/>
      <c r="BD2521" s="9"/>
      <c r="BE2521" s="9"/>
      <c r="BF2521" s="9"/>
    </row>
    <row r="2522" spans="1:58" s="13" customFormat="1" x14ac:dyDescent="0.2">
      <c r="A2522" s="20"/>
      <c r="B2522" s="23"/>
      <c r="C2522" s="19"/>
      <c r="D2522" s="19"/>
      <c r="E2522" s="20"/>
      <c r="F2522" s="20"/>
      <c r="G2522" s="20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  <c r="AT2522" s="9"/>
      <c r="AU2522" s="9"/>
      <c r="AV2522" s="9"/>
      <c r="AW2522" s="9"/>
      <c r="AX2522" s="9"/>
      <c r="AY2522" s="9"/>
      <c r="AZ2522" s="9"/>
      <c r="BA2522" s="9"/>
      <c r="BB2522" s="9"/>
      <c r="BC2522" s="9"/>
      <c r="BD2522" s="9"/>
      <c r="BE2522" s="9"/>
      <c r="BF2522" s="9"/>
    </row>
    <row r="2523" spans="1:58" s="13" customFormat="1" x14ac:dyDescent="0.2">
      <c r="A2523" s="20"/>
      <c r="B2523" s="23"/>
      <c r="C2523" s="19"/>
      <c r="D2523" s="19"/>
      <c r="E2523" s="20"/>
      <c r="F2523" s="20"/>
      <c r="G2523" s="20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  <c r="AT2523" s="9"/>
      <c r="AU2523" s="9"/>
      <c r="AV2523" s="9"/>
      <c r="AW2523" s="9"/>
      <c r="AX2523" s="9"/>
      <c r="AY2523" s="9"/>
      <c r="AZ2523" s="9"/>
      <c r="BA2523" s="9"/>
      <c r="BB2523" s="9"/>
      <c r="BC2523" s="9"/>
      <c r="BD2523" s="9"/>
      <c r="BE2523" s="9"/>
      <c r="BF2523" s="9"/>
    </row>
    <row r="2524" spans="1:58" s="13" customFormat="1" x14ac:dyDescent="0.2">
      <c r="A2524" s="20"/>
      <c r="B2524" s="23"/>
      <c r="C2524" s="19"/>
      <c r="D2524" s="19"/>
      <c r="E2524" s="20"/>
      <c r="F2524" s="20"/>
      <c r="G2524" s="20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  <c r="AT2524" s="9"/>
      <c r="AU2524" s="9"/>
      <c r="AV2524" s="9"/>
      <c r="AW2524" s="9"/>
      <c r="AX2524" s="9"/>
      <c r="AY2524" s="9"/>
      <c r="AZ2524" s="9"/>
      <c r="BA2524" s="9"/>
      <c r="BB2524" s="9"/>
      <c r="BC2524" s="9"/>
      <c r="BD2524" s="9"/>
      <c r="BE2524" s="9"/>
      <c r="BF2524" s="9"/>
    </row>
    <row r="2525" spans="1:58" s="13" customFormat="1" x14ac:dyDescent="0.2">
      <c r="A2525" s="20"/>
      <c r="B2525" s="23"/>
      <c r="C2525" s="19"/>
      <c r="D2525" s="19"/>
      <c r="E2525" s="20"/>
      <c r="F2525" s="20"/>
      <c r="G2525" s="20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  <c r="AT2525" s="9"/>
      <c r="AU2525" s="9"/>
      <c r="AV2525" s="9"/>
      <c r="AW2525" s="9"/>
      <c r="AX2525" s="9"/>
      <c r="AY2525" s="9"/>
      <c r="AZ2525" s="9"/>
      <c r="BA2525" s="9"/>
      <c r="BB2525" s="9"/>
      <c r="BC2525" s="9"/>
      <c r="BD2525" s="9"/>
      <c r="BE2525" s="9"/>
      <c r="BF2525" s="9"/>
    </row>
    <row r="2526" spans="1:58" s="13" customFormat="1" x14ac:dyDescent="0.2">
      <c r="A2526" s="20"/>
      <c r="B2526" s="23"/>
      <c r="C2526" s="19"/>
      <c r="D2526" s="19"/>
      <c r="E2526" s="20"/>
      <c r="F2526" s="20"/>
      <c r="G2526" s="20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  <c r="AT2526" s="9"/>
      <c r="AU2526" s="9"/>
      <c r="AV2526" s="9"/>
      <c r="AW2526" s="9"/>
      <c r="AX2526" s="9"/>
      <c r="AY2526" s="9"/>
      <c r="AZ2526" s="9"/>
      <c r="BA2526" s="9"/>
      <c r="BB2526" s="9"/>
      <c r="BC2526" s="9"/>
      <c r="BD2526" s="9"/>
      <c r="BE2526" s="9"/>
      <c r="BF2526" s="9"/>
    </row>
    <row r="2527" spans="1:58" s="13" customFormat="1" x14ac:dyDescent="0.2">
      <c r="A2527" s="20"/>
      <c r="B2527" s="23"/>
      <c r="C2527" s="19"/>
      <c r="D2527" s="19"/>
      <c r="E2527" s="20"/>
      <c r="F2527" s="20"/>
      <c r="G2527" s="20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  <c r="AT2527" s="9"/>
      <c r="AU2527" s="9"/>
      <c r="AV2527" s="9"/>
      <c r="AW2527" s="9"/>
      <c r="AX2527" s="9"/>
      <c r="AY2527" s="9"/>
      <c r="AZ2527" s="9"/>
      <c r="BA2527" s="9"/>
      <c r="BB2527" s="9"/>
      <c r="BC2527" s="9"/>
      <c r="BD2527" s="9"/>
      <c r="BE2527" s="9"/>
      <c r="BF2527" s="9"/>
    </row>
    <row r="2528" spans="1:58" s="13" customFormat="1" x14ac:dyDescent="0.2">
      <c r="A2528" s="20"/>
      <c r="B2528" s="23"/>
      <c r="C2528" s="19"/>
      <c r="D2528" s="19"/>
      <c r="E2528" s="20"/>
      <c r="F2528" s="20"/>
      <c r="G2528" s="20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  <c r="AT2528" s="9"/>
      <c r="AU2528" s="9"/>
      <c r="AV2528" s="9"/>
      <c r="AW2528" s="9"/>
      <c r="AX2528" s="9"/>
      <c r="AY2528" s="9"/>
      <c r="AZ2528" s="9"/>
      <c r="BA2528" s="9"/>
      <c r="BB2528" s="9"/>
      <c r="BC2528" s="9"/>
      <c r="BD2528" s="9"/>
      <c r="BE2528" s="9"/>
      <c r="BF2528" s="9"/>
    </row>
    <row r="2529" spans="1:58" s="13" customFormat="1" x14ac:dyDescent="0.2">
      <c r="A2529" s="20"/>
      <c r="B2529" s="23"/>
      <c r="C2529" s="19"/>
      <c r="D2529" s="19"/>
      <c r="E2529" s="20"/>
      <c r="F2529" s="20"/>
      <c r="G2529" s="20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  <c r="AT2529" s="9"/>
      <c r="AU2529" s="9"/>
      <c r="AV2529" s="9"/>
      <c r="AW2529" s="9"/>
      <c r="AX2529" s="9"/>
      <c r="AY2529" s="9"/>
      <c r="AZ2529" s="9"/>
      <c r="BA2529" s="9"/>
      <c r="BB2529" s="9"/>
      <c r="BC2529" s="9"/>
      <c r="BD2529" s="9"/>
      <c r="BE2529" s="9"/>
      <c r="BF2529" s="9"/>
    </row>
    <row r="2530" spans="1:58" s="13" customFormat="1" x14ac:dyDescent="0.2">
      <c r="A2530" s="20"/>
      <c r="B2530" s="23"/>
      <c r="C2530" s="19"/>
      <c r="D2530" s="19"/>
      <c r="E2530" s="20"/>
      <c r="F2530" s="20"/>
      <c r="G2530" s="20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  <c r="AZ2530" s="9"/>
      <c r="BA2530" s="9"/>
      <c r="BB2530" s="9"/>
      <c r="BC2530" s="9"/>
      <c r="BD2530" s="9"/>
      <c r="BE2530" s="9"/>
      <c r="BF2530" s="9"/>
    </row>
    <row r="2531" spans="1:58" s="13" customFormat="1" x14ac:dyDescent="0.2">
      <c r="A2531" s="20"/>
      <c r="B2531" s="23"/>
      <c r="C2531" s="19"/>
      <c r="D2531" s="19"/>
      <c r="E2531" s="20"/>
      <c r="F2531" s="20"/>
      <c r="G2531" s="20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  <c r="AZ2531" s="9"/>
      <c r="BA2531" s="9"/>
      <c r="BB2531" s="9"/>
      <c r="BC2531" s="9"/>
      <c r="BD2531" s="9"/>
      <c r="BE2531" s="9"/>
      <c r="BF2531" s="9"/>
    </row>
    <row r="2532" spans="1:58" s="13" customFormat="1" x14ac:dyDescent="0.2">
      <c r="A2532" s="20"/>
      <c r="B2532" s="23"/>
      <c r="C2532" s="19"/>
      <c r="D2532" s="19"/>
      <c r="E2532" s="20"/>
      <c r="F2532" s="20"/>
      <c r="G2532" s="20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  <c r="AZ2532" s="9"/>
      <c r="BA2532" s="9"/>
      <c r="BB2532" s="9"/>
      <c r="BC2532" s="9"/>
      <c r="BD2532" s="9"/>
      <c r="BE2532" s="9"/>
      <c r="BF2532" s="9"/>
    </row>
    <row r="2533" spans="1:58" s="13" customFormat="1" x14ac:dyDescent="0.2">
      <c r="A2533" s="20"/>
      <c r="B2533" s="23"/>
      <c r="C2533" s="19"/>
      <c r="D2533" s="19"/>
      <c r="E2533" s="20"/>
      <c r="F2533" s="20"/>
      <c r="G2533" s="20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  <c r="AZ2533" s="9"/>
      <c r="BA2533" s="9"/>
      <c r="BB2533" s="9"/>
      <c r="BC2533" s="9"/>
      <c r="BD2533" s="9"/>
      <c r="BE2533" s="9"/>
      <c r="BF2533" s="9"/>
    </row>
    <row r="2534" spans="1:58" s="13" customFormat="1" x14ac:dyDescent="0.2">
      <c r="A2534" s="20"/>
      <c r="B2534" s="23"/>
      <c r="C2534" s="19"/>
      <c r="D2534" s="19"/>
      <c r="E2534" s="20"/>
      <c r="F2534" s="20"/>
      <c r="G2534" s="20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  <c r="AZ2534" s="9"/>
      <c r="BA2534" s="9"/>
      <c r="BB2534" s="9"/>
      <c r="BC2534" s="9"/>
      <c r="BD2534" s="9"/>
      <c r="BE2534" s="9"/>
      <c r="BF2534" s="9"/>
    </row>
    <row r="2535" spans="1:58" s="13" customFormat="1" x14ac:dyDescent="0.2">
      <c r="A2535" s="20"/>
      <c r="B2535" s="23"/>
      <c r="C2535" s="19"/>
      <c r="D2535" s="19"/>
      <c r="E2535" s="20"/>
      <c r="F2535" s="20"/>
      <c r="G2535" s="20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  <c r="AZ2535" s="9"/>
      <c r="BA2535" s="9"/>
      <c r="BB2535" s="9"/>
      <c r="BC2535" s="9"/>
      <c r="BD2535" s="9"/>
      <c r="BE2535" s="9"/>
      <c r="BF2535" s="9"/>
    </row>
    <row r="2536" spans="1:58" s="13" customFormat="1" x14ac:dyDescent="0.2">
      <c r="A2536" s="20"/>
      <c r="B2536" s="23"/>
      <c r="C2536" s="19"/>
      <c r="D2536" s="19"/>
      <c r="E2536" s="20"/>
      <c r="F2536" s="20"/>
      <c r="G2536" s="20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  <c r="AZ2536" s="9"/>
      <c r="BA2536" s="9"/>
      <c r="BB2536" s="9"/>
      <c r="BC2536" s="9"/>
      <c r="BD2536" s="9"/>
      <c r="BE2536" s="9"/>
      <c r="BF2536" s="9"/>
    </row>
    <row r="2537" spans="1:58" s="13" customFormat="1" x14ac:dyDescent="0.2">
      <c r="A2537" s="20"/>
      <c r="B2537" s="23"/>
      <c r="C2537" s="19"/>
      <c r="D2537" s="19"/>
      <c r="E2537" s="20"/>
      <c r="F2537" s="20"/>
      <c r="G2537" s="20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  <c r="AZ2537" s="9"/>
      <c r="BA2537" s="9"/>
      <c r="BB2537" s="9"/>
      <c r="BC2537" s="9"/>
      <c r="BD2537" s="9"/>
      <c r="BE2537" s="9"/>
      <c r="BF2537" s="9"/>
    </row>
    <row r="2538" spans="1:58" s="13" customFormat="1" x14ac:dyDescent="0.2">
      <c r="A2538" s="20"/>
      <c r="B2538" s="23"/>
      <c r="C2538" s="19"/>
      <c r="D2538" s="19"/>
      <c r="E2538" s="20"/>
      <c r="F2538" s="20"/>
      <c r="G2538" s="20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  <c r="AZ2538" s="9"/>
      <c r="BA2538" s="9"/>
      <c r="BB2538" s="9"/>
      <c r="BC2538" s="9"/>
      <c r="BD2538" s="9"/>
      <c r="BE2538" s="9"/>
      <c r="BF2538" s="9"/>
    </row>
    <row r="2539" spans="1:58" s="13" customFormat="1" x14ac:dyDescent="0.2">
      <c r="A2539" s="20"/>
      <c r="B2539" s="23"/>
      <c r="C2539" s="19"/>
      <c r="D2539" s="19"/>
      <c r="E2539" s="20"/>
      <c r="F2539" s="20"/>
      <c r="G2539" s="20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  <c r="AZ2539" s="9"/>
      <c r="BA2539" s="9"/>
      <c r="BB2539" s="9"/>
      <c r="BC2539" s="9"/>
      <c r="BD2539" s="9"/>
      <c r="BE2539" s="9"/>
      <c r="BF2539" s="9"/>
    </row>
    <row r="2540" spans="1:58" s="13" customFormat="1" x14ac:dyDescent="0.2">
      <c r="A2540" s="20"/>
      <c r="B2540" s="23"/>
      <c r="C2540" s="19"/>
      <c r="D2540" s="19"/>
      <c r="E2540" s="20"/>
      <c r="F2540" s="20"/>
      <c r="G2540" s="20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  <c r="AZ2540" s="9"/>
      <c r="BA2540" s="9"/>
      <c r="BB2540" s="9"/>
      <c r="BC2540" s="9"/>
      <c r="BD2540" s="9"/>
      <c r="BE2540" s="9"/>
      <c r="BF2540" s="9"/>
    </row>
    <row r="2541" spans="1:58" s="13" customFormat="1" x14ac:dyDescent="0.2">
      <c r="A2541" s="20"/>
      <c r="B2541" s="23"/>
      <c r="C2541" s="19"/>
      <c r="D2541" s="19"/>
      <c r="E2541" s="20"/>
      <c r="F2541" s="20"/>
      <c r="G2541" s="20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  <c r="AZ2541" s="9"/>
      <c r="BA2541" s="9"/>
      <c r="BB2541" s="9"/>
      <c r="BC2541" s="9"/>
      <c r="BD2541" s="9"/>
      <c r="BE2541" s="9"/>
      <c r="BF2541" s="9"/>
    </row>
    <row r="2542" spans="1:58" s="13" customFormat="1" x14ac:dyDescent="0.2">
      <c r="A2542" s="20"/>
      <c r="B2542" s="23"/>
      <c r="C2542" s="19"/>
      <c r="D2542" s="19"/>
      <c r="E2542" s="20"/>
      <c r="F2542" s="20"/>
      <c r="G2542" s="20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  <c r="AZ2542" s="9"/>
      <c r="BA2542" s="9"/>
      <c r="BB2542" s="9"/>
      <c r="BC2542" s="9"/>
      <c r="BD2542" s="9"/>
      <c r="BE2542" s="9"/>
      <c r="BF2542" s="9"/>
    </row>
    <row r="2543" spans="1:58" s="13" customFormat="1" x14ac:dyDescent="0.2">
      <c r="A2543" s="20"/>
      <c r="B2543" s="23"/>
      <c r="C2543" s="19"/>
      <c r="D2543" s="19"/>
      <c r="E2543" s="20"/>
      <c r="F2543" s="20"/>
      <c r="G2543" s="20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  <c r="AZ2543" s="9"/>
      <c r="BA2543" s="9"/>
      <c r="BB2543" s="9"/>
      <c r="BC2543" s="9"/>
      <c r="BD2543" s="9"/>
      <c r="BE2543" s="9"/>
      <c r="BF2543" s="9"/>
    </row>
    <row r="2544" spans="1:58" s="13" customFormat="1" x14ac:dyDescent="0.2">
      <c r="A2544" s="20"/>
      <c r="B2544" s="23"/>
      <c r="C2544" s="19"/>
      <c r="D2544" s="19"/>
      <c r="E2544" s="20"/>
      <c r="F2544" s="20"/>
      <c r="G2544" s="20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  <c r="AZ2544" s="9"/>
      <c r="BA2544" s="9"/>
      <c r="BB2544" s="9"/>
      <c r="BC2544" s="9"/>
      <c r="BD2544" s="9"/>
      <c r="BE2544" s="9"/>
      <c r="BF2544" s="9"/>
    </row>
    <row r="2545" spans="1:58" s="13" customFormat="1" x14ac:dyDescent="0.2">
      <c r="A2545" s="20"/>
      <c r="B2545" s="23"/>
      <c r="C2545" s="19"/>
      <c r="D2545" s="19"/>
      <c r="E2545" s="20"/>
      <c r="F2545" s="20"/>
      <c r="G2545" s="20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  <c r="AZ2545" s="9"/>
      <c r="BA2545" s="9"/>
      <c r="BB2545" s="9"/>
      <c r="BC2545" s="9"/>
      <c r="BD2545" s="9"/>
      <c r="BE2545" s="9"/>
      <c r="BF2545" s="9"/>
    </row>
    <row r="2546" spans="1:58" s="13" customFormat="1" x14ac:dyDescent="0.2">
      <c r="A2546" s="20"/>
      <c r="B2546" s="23"/>
      <c r="C2546" s="19"/>
      <c r="D2546" s="19"/>
      <c r="E2546" s="20"/>
      <c r="F2546" s="20"/>
      <c r="G2546" s="20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  <c r="AZ2546" s="9"/>
      <c r="BA2546" s="9"/>
      <c r="BB2546" s="9"/>
      <c r="BC2546" s="9"/>
      <c r="BD2546" s="9"/>
      <c r="BE2546" s="9"/>
      <c r="BF2546" s="9"/>
    </row>
    <row r="2547" spans="1:58" s="13" customFormat="1" x14ac:dyDescent="0.2">
      <c r="A2547" s="20"/>
      <c r="B2547" s="23"/>
      <c r="C2547" s="19"/>
      <c r="D2547" s="19"/>
      <c r="E2547" s="20"/>
      <c r="F2547" s="20"/>
      <c r="G2547" s="20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  <c r="AZ2547" s="9"/>
      <c r="BA2547" s="9"/>
      <c r="BB2547" s="9"/>
      <c r="BC2547" s="9"/>
      <c r="BD2547" s="9"/>
      <c r="BE2547" s="9"/>
      <c r="BF2547" s="9"/>
    </row>
    <row r="2548" spans="1:58" s="13" customFormat="1" x14ac:dyDescent="0.2">
      <c r="A2548" s="20"/>
      <c r="B2548" s="23"/>
      <c r="C2548" s="19"/>
      <c r="D2548" s="19"/>
      <c r="E2548" s="20"/>
      <c r="F2548" s="20"/>
      <c r="G2548" s="20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  <c r="AZ2548" s="9"/>
      <c r="BA2548" s="9"/>
      <c r="BB2548" s="9"/>
      <c r="BC2548" s="9"/>
      <c r="BD2548" s="9"/>
      <c r="BE2548" s="9"/>
      <c r="BF2548" s="9"/>
    </row>
    <row r="2549" spans="1:58" s="13" customFormat="1" x14ac:dyDescent="0.2">
      <c r="A2549" s="20"/>
      <c r="B2549" s="23"/>
      <c r="C2549" s="19"/>
      <c r="D2549" s="19"/>
      <c r="E2549" s="20"/>
      <c r="F2549" s="20"/>
      <c r="G2549" s="20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  <c r="AZ2549" s="9"/>
      <c r="BA2549" s="9"/>
      <c r="BB2549" s="9"/>
      <c r="BC2549" s="9"/>
      <c r="BD2549" s="9"/>
      <c r="BE2549" s="9"/>
      <c r="BF2549" s="9"/>
    </row>
    <row r="2550" spans="1:58" s="13" customFormat="1" x14ac:dyDescent="0.2">
      <c r="A2550" s="20"/>
      <c r="B2550" s="23"/>
      <c r="C2550" s="19"/>
      <c r="D2550" s="19"/>
      <c r="E2550" s="20"/>
      <c r="F2550" s="20"/>
      <c r="G2550" s="20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  <c r="AZ2550" s="9"/>
      <c r="BA2550" s="9"/>
      <c r="BB2550" s="9"/>
      <c r="BC2550" s="9"/>
      <c r="BD2550" s="9"/>
      <c r="BE2550" s="9"/>
      <c r="BF2550" s="9"/>
    </row>
    <row r="2551" spans="1:58" s="13" customFormat="1" x14ac:dyDescent="0.2">
      <c r="A2551" s="20"/>
      <c r="B2551" s="23"/>
      <c r="C2551" s="19"/>
      <c r="D2551" s="19"/>
      <c r="E2551" s="20"/>
      <c r="F2551" s="20"/>
      <c r="G2551" s="20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  <c r="AZ2551" s="9"/>
      <c r="BA2551" s="9"/>
      <c r="BB2551" s="9"/>
      <c r="BC2551" s="9"/>
      <c r="BD2551" s="9"/>
      <c r="BE2551" s="9"/>
      <c r="BF2551" s="9"/>
    </row>
    <row r="2552" spans="1:58" s="13" customFormat="1" x14ac:dyDescent="0.2">
      <c r="A2552" s="20"/>
      <c r="B2552" s="23"/>
      <c r="C2552" s="19"/>
      <c r="D2552" s="19"/>
      <c r="E2552" s="20"/>
      <c r="F2552" s="20"/>
      <c r="G2552" s="20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  <c r="AZ2552" s="9"/>
      <c r="BA2552" s="9"/>
      <c r="BB2552" s="9"/>
      <c r="BC2552" s="9"/>
      <c r="BD2552" s="9"/>
      <c r="BE2552" s="9"/>
      <c r="BF2552" s="9"/>
    </row>
    <row r="2553" spans="1:58" s="13" customFormat="1" x14ac:dyDescent="0.2">
      <c r="A2553" s="20"/>
      <c r="B2553" s="23"/>
      <c r="C2553" s="19"/>
      <c r="D2553" s="19"/>
      <c r="E2553" s="20"/>
      <c r="F2553" s="20"/>
      <c r="G2553" s="20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  <c r="AZ2553" s="9"/>
      <c r="BA2553" s="9"/>
      <c r="BB2553" s="9"/>
      <c r="BC2553" s="9"/>
      <c r="BD2553" s="9"/>
      <c r="BE2553" s="9"/>
      <c r="BF2553" s="9"/>
    </row>
    <row r="2554" spans="1:58" s="13" customFormat="1" x14ac:dyDescent="0.2">
      <c r="A2554" s="20"/>
      <c r="B2554" s="23"/>
      <c r="C2554" s="19"/>
      <c r="D2554" s="19"/>
      <c r="E2554" s="20"/>
      <c r="F2554" s="20"/>
      <c r="G2554" s="20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  <c r="AZ2554" s="9"/>
      <c r="BA2554" s="9"/>
      <c r="BB2554" s="9"/>
      <c r="BC2554" s="9"/>
      <c r="BD2554" s="9"/>
      <c r="BE2554" s="9"/>
      <c r="BF2554" s="9"/>
    </row>
    <row r="2555" spans="1:58" s="13" customFormat="1" x14ac:dyDescent="0.2">
      <c r="A2555" s="20"/>
      <c r="B2555" s="23"/>
      <c r="C2555" s="19"/>
      <c r="D2555" s="19"/>
      <c r="E2555" s="20"/>
      <c r="F2555" s="20"/>
      <c r="G2555" s="20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  <c r="AZ2555" s="9"/>
      <c r="BA2555" s="9"/>
      <c r="BB2555" s="9"/>
      <c r="BC2555" s="9"/>
      <c r="BD2555" s="9"/>
      <c r="BE2555" s="9"/>
      <c r="BF2555" s="9"/>
    </row>
    <row r="2556" spans="1:58" s="13" customFormat="1" x14ac:dyDescent="0.2">
      <c r="A2556" s="20"/>
      <c r="B2556" s="23"/>
      <c r="C2556" s="19"/>
      <c r="D2556" s="19"/>
      <c r="E2556" s="20"/>
      <c r="F2556" s="20"/>
      <c r="G2556" s="20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  <c r="AZ2556" s="9"/>
      <c r="BA2556" s="9"/>
      <c r="BB2556" s="9"/>
      <c r="BC2556" s="9"/>
      <c r="BD2556" s="9"/>
      <c r="BE2556" s="9"/>
      <c r="BF2556" s="9"/>
    </row>
    <row r="2557" spans="1:58" s="13" customFormat="1" x14ac:dyDescent="0.2">
      <c r="A2557" s="20"/>
      <c r="B2557" s="23"/>
      <c r="C2557" s="19"/>
      <c r="D2557" s="19"/>
      <c r="E2557" s="20"/>
      <c r="F2557" s="20"/>
      <c r="G2557" s="20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  <c r="AZ2557" s="9"/>
      <c r="BA2557" s="9"/>
      <c r="BB2557" s="9"/>
      <c r="BC2557" s="9"/>
      <c r="BD2557" s="9"/>
      <c r="BE2557" s="9"/>
      <c r="BF2557" s="9"/>
    </row>
    <row r="2558" spans="1:58" s="13" customFormat="1" x14ac:dyDescent="0.2">
      <c r="A2558" s="20"/>
      <c r="B2558" s="23"/>
      <c r="C2558" s="19"/>
      <c r="D2558" s="19"/>
      <c r="E2558" s="20"/>
      <c r="F2558" s="20"/>
      <c r="G2558" s="20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  <c r="AZ2558" s="9"/>
      <c r="BA2558" s="9"/>
      <c r="BB2558" s="9"/>
      <c r="BC2558" s="9"/>
      <c r="BD2558" s="9"/>
      <c r="BE2558" s="9"/>
      <c r="BF2558" s="9"/>
    </row>
    <row r="2559" spans="1:58" s="13" customFormat="1" x14ac:dyDescent="0.2">
      <c r="A2559" s="20"/>
      <c r="B2559" s="23"/>
      <c r="C2559" s="19"/>
      <c r="D2559" s="19"/>
      <c r="E2559" s="20"/>
      <c r="F2559" s="20"/>
      <c r="G2559" s="20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  <c r="AZ2559" s="9"/>
      <c r="BA2559" s="9"/>
      <c r="BB2559" s="9"/>
      <c r="BC2559" s="9"/>
      <c r="BD2559" s="9"/>
      <c r="BE2559" s="9"/>
      <c r="BF2559" s="9"/>
    </row>
    <row r="2560" spans="1:58" s="13" customFormat="1" x14ac:dyDescent="0.2">
      <c r="A2560" s="20"/>
      <c r="B2560" s="23"/>
      <c r="C2560" s="19"/>
      <c r="D2560" s="19"/>
      <c r="E2560" s="20"/>
      <c r="F2560" s="20"/>
      <c r="G2560" s="20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  <c r="AZ2560" s="9"/>
      <c r="BA2560" s="9"/>
      <c r="BB2560" s="9"/>
      <c r="BC2560" s="9"/>
      <c r="BD2560" s="9"/>
      <c r="BE2560" s="9"/>
      <c r="BF2560" s="9"/>
    </row>
    <row r="2561" spans="1:58" s="13" customFormat="1" x14ac:dyDescent="0.2">
      <c r="A2561" s="20"/>
      <c r="B2561" s="23"/>
      <c r="C2561" s="19"/>
      <c r="D2561" s="19"/>
      <c r="E2561" s="20"/>
      <c r="F2561" s="20"/>
      <c r="G2561" s="20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  <c r="AZ2561" s="9"/>
      <c r="BA2561" s="9"/>
      <c r="BB2561" s="9"/>
      <c r="BC2561" s="9"/>
      <c r="BD2561" s="9"/>
      <c r="BE2561" s="9"/>
      <c r="BF2561" s="9"/>
    </row>
    <row r="2562" spans="1:58" s="13" customFormat="1" x14ac:dyDescent="0.2">
      <c r="A2562" s="20"/>
      <c r="B2562" s="23"/>
      <c r="C2562" s="19"/>
      <c r="D2562" s="19"/>
      <c r="E2562" s="20"/>
      <c r="F2562" s="20"/>
      <c r="G2562" s="20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  <c r="AZ2562" s="9"/>
      <c r="BA2562" s="9"/>
      <c r="BB2562" s="9"/>
      <c r="BC2562" s="9"/>
      <c r="BD2562" s="9"/>
      <c r="BE2562" s="9"/>
      <c r="BF2562" s="9"/>
    </row>
    <row r="2563" spans="1:58" s="13" customFormat="1" x14ac:dyDescent="0.2">
      <c r="A2563" s="20"/>
      <c r="B2563" s="23"/>
      <c r="C2563" s="19"/>
      <c r="D2563" s="19"/>
      <c r="E2563" s="20"/>
      <c r="F2563" s="20"/>
      <c r="G2563" s="20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  <c r="AZ2563" s="9"/>
      <c r="BA2563" s="9"/>
      <c r="BB2563" s="9"/>
      <c r="BC2563" s="9"/>
      <c r="BD2563" s="9"/>
      <c r="BE2563" s="9"/>
      <c r="BF2563" s="9"/>
    </row>
    <row r="2564" spans="1:58" s="13" customFormat="1" x14ac:dyDescent="0.2">
      <c r="A2564" s="20"/>
      <c r="B2564" s="23"/>
      <c r="C2564" s="19"/>
      <c r="D2564" s="19"/>
      <c r="E2564" s="20"/>
      <c r="F2564" s="20"/>
      <c r="G2564" s="20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  <c r="AZ2564" s="9"/>
      <c r="BA2564" s="9"/>
      <c r="BB2564" s="9"/>
      <c r="BC2564" s="9"/>
      <c r="BD2564" s="9"/>
      <c r="BE2564" s="9"/>
      <c r="BF2564" s="9"/>
    </row>
    <row r="2565" spans="1:58" s="13" customFormat="1" x14ac:dyDescent="0.2">
      <c r="A2565" s="20"/>
      <c r="B2565" s="23"/>
      <c r="C2565" s="19"/>
      <c r="D2565" s="19"/>
      <c r="E2565" s="20"/>
      <c r="F2565" s="20"/>
      <c r="G2565" s="20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  <c r="AZ2565" s="9"/>
      <c r="BA2565" s="9"/>
      <c r="BB2565" s="9"/>
      <c r="BC2565" s="9"/>
      <c r="BD2565" s="9"/>
      <c r="BE2565" s="9"/>
      <c r="BF2565" s="9"/>
    </row>
    <row r="2566" spans="1:58" s="13" customFormat="1" x14ac:dyDescent="0.2">
      <c r="A2566" s="20"/>
      <c r="B2566" s="23"/>
      <c r="C2566" s="19"/>
      <c r="D2566" s="19"/>
      <c r="E2566" s="20"/>
      <c r="F2566" s="20"/>
      <c r="G2566" s="20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  <c r="AZ2566" s="9"/>
      <c r="BA2566" s="9"/>
      <c r="BB2566" s="9"/>
      <c r="BC2566" s="9"/>
      <c r="BD2566" s="9"/>
      <c r="BE2566" s="9"/>
      <c r="BF2566" s="9"/>
    </row>
    <row r="2567" spans="1:58" s="13" customFormat="1" x14ac:dyDescent="0.2">
      <c r="A2567" s="20"/>
      <c r="B2567" s="23"/>
      <c r="C2567" s="19"/>
      <c r="D2567" s="19"/>
      <c r="E2567" s="20"/>
      <c r="F2567" s="20"/>
      <c r="G2567" s="20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  <c r="AZ2567" s="9"/>
      <c r="BA2567" s="9"/>
      <c r="BB2567" s="9"/>
      <c r="BC2567" s="9"/>
      <c r="BD2567" s="9"/>
      <c r="BE2567" s="9"/>
      <c r="BF2567" s="9"/>
    </row>
    <row r="2568" spans="1:58" s="13" customFormat="1" x14ac:dyDescent="0.2">
      <c r="A2568" s="20"/>
      <c r="B2568" s="23"/>
      <c r="C2568" s="19"/>
      <c r="D2568" s="19"/>
      <c r="E2568" s="20"/>
      <c r="F2568" s="20"/>
      <c r="G2568" s="20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  <c r="AZ2568" s="9"/>
      <c r="BA2568" s="9"/>
      <c r="BB2568" s="9"/>
      <c r="BC2568" s="9"/>
      <c r="BD2568" s="9"/>
      <c r="BE2568" s="9"/>
      <c r="BF2568" s="9"/>
    </row>
    <row r="2569" spans="1:58" s="13" customFormat="1" x14ac:dyDescent="0.2">
      <c r="A2569" s="20"/>
      <c r="B2569" s="23"/>
      <c r="C2569" s="19"/>
      <c r="D2569" s="19"/>
      <c r="E2569" s="20"/>
      <c r="F2569" s="20"/>
      <c r="G2569" s="20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  <c r="AZ2569" s="9"/>
      <c r="BA2569" s="9"/>
      <c r="BB2569" s="9"/>
      <c r="BC2569" s="9"/>
      <c r="BD2569" s="9"/>
      <c r="BE2569" s="9"/>
      <c r="BF2569" s="9"/>
    </row>
    <row r="2570" spans="1:58" s="13" customFormat="1" x14ac:dyDescent="0.2">
      <c r="A2570" s="20"/>
      <c r="B2570" s="23"/>
      <c r="C2570" s="19"/>
      <c r="D2570" s="19"/>
      <c r="E2570" s="20"/>
      <c r="F2570" s="20"/>
      <c r="G2570" s="20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  <c r="AZ2570" s="9"/>
      <c r="BA2570" s="9"/>
      <c r="BB2570" s="9"/>
      <c r="BC2570" s="9"/>
      <c r="BD2570" s="9"/>
      <c r="BE2570" s="9"/>
      <c r="BF2570" s="9"/>
    </row>
    <row r="2571" spans="1:58" s="13" customFormat="1" x14ac:dyDescent="0.2">
      <c r="A2571" s="20"/>
      <c r="B2571" s="23"/>
      <c r="C2571" s="19"/>
      <c r="D2571" s="19"/>
      <c r="E2571" s="20"/>
      <c r="F2571" s="20"/>
      <c r="G2571" s="20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  <c r="AZ2571" s="9"/>
      <c r="BA2571" s="9"/>
      <c r="BB2571" s="9"/>
      <c r="BC2571" s="9"/>
      <c r="BD2571" s="9"/>
      <c r="BE2571" s="9"/>
      <c r="BF2571" s="9"/>
    </row>
    <row r="2572" spans="1:58" s="13" customFormat="1" x14ac:dyDescent="0.2">
      <c r="A2572" s="20"/>
      <c r="B2572" s="23"/>
      <c r="C2572" s="19"/>
      <c r="D2572" s="19"/>
      <c r="E2572" s="20"/>
      <c r="F2572" s="20"/>
      <c r="G2572" s="20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  <c r="AZ2572" s="9"/>
      <c r="BA2572" s="9"/>
      <c r="BB2572" s="9"/>
      <c r="BC2572" s="9"/>
      <c r="BD2572" s="9"/>
      <c r="BE2572" s="9"/>
      <c r="BF2572" s="9"/>
    </row>
    <row r="2573" spans="1:58" s="13" customFormat="1" x14ac:dyDescent="0.2">
      <c r="A2573" s="20"/>
      <c r="B2573" s="23"/>
      <c r="C2573" s="19"/>
      <c r="D2573" s="19"/>
      <c r="E2573" s="20"/>
      <c r="F2573" s="20"/>
      <c r="G2573" s="20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  <c r="AZ2573" s="9"/>
      <c r="BA2573" s="9"/>
      <c r="BB2573" s="9"/>
      <c r="BC2573" s="9"/>
      <c r="BD2573" s="9"/>
      <c r="BE2573" s="9"/>
      <c r="BF2573" s="9"/>
    </row>
    <row r="2574" spans="1:58" s="13" customFormat="1" x14ac:dyDescent="0.2">
      <c r="A2574" s="20"/>
      <c r="B2574" s="23"/>
      <c r="C2574" s="19"/>
      <c r="D2574" s="19"/>
      <c r="E2574" s="20"/>
      <c r="F2574" s="20"/>
      <c r="G2574" s="20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  <c r="AZ2574" s="9"/>
      <c r="BA2574" s="9"/>
      <c r="BB2574" s="9"/>
      <c r="BC2574" s="9"/>
      <c r="BD2574" s="9"/>
      <c r="BE2574" s="9"/>
      <c r="BF2574" s="9"/>
    </row>
    <row r="2575" spans="1:58" s="13" customFormat="1" x14ac:dyDescent="0.2">
      <c r="A2575" s="20"/>
      <c r="B2575" s="23"/>
      <c r="C2575" s="19"/>
      <c r="D2575" s="19"/>
      <c r="E2575" s="20"/>
      <c r="F2575" s="20"/>
      <c r="G2575" s="20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  <c r="AZ2575" s="9"/>
      <c r="BA2575" s="9"/>
      <c r="BB2575" s="9"/>
      <c r="BC2575" s="9"/>
      <c r="BD2575" s="9"/>
      <c r="BE2575" s="9"/>
      <c r="BF2575" s="9"/>
    </row>
    <row r="2576" spans="1:58" s="13" customFormat="1" x14ac:dyDescent="0.2">
      <c r="A2576" s="20"/>
      <c r="B2576" s="23"/>
      <c r="C2576" s="19"/>
      <c r="D2576" s="19"/>
      <c r="E2576" s="20"/>
      <c r="F2576" s="20"/>
      <c r="G2576" s="20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  <c r="AZ2576" s="9"/>
      <c r="BA2576" s="9"/>
      <c r="BB2576" s="9"/>
      <c r="BC2576" s="9"/>
      <c r="BD2576" s="9"/>
      <c r="BE2576" s="9"/>
      <c r="BF2576" s="9"/>
    </row>
    <row r="2577" spans="1:58" s="13" customFormat="1" x14ac:dyDescent="0.2">
      <c r="A2577" s="20"/>
      <c r="B2577" s="23"/>
      <c r="C2577" s="19"/>
      <c r="D2577" s="19"/>
      <c r="E2577" s="20"/>
      <c r="F2577" s="20"/>
      <c r="G2577" s="20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  <c r="AZ2577" s="9"/>
      <c r="BA2577" s="9"/>
      <c r="BB2577" s="9"/>
      <c r="BC2577" s="9"/>
      <c r="BD2577" s="9"/>
      <c r="BE2577" s="9"/>
      <c r="BF2577" s="9"/>
    </row>
    <row r="2578" spans="1:58" s="13" customFormat="1" x14ac:dyDescent="0.2">
      <c r="A2578" s="20"/>
      <c r="B2578" s="23"/>
      <c r="C2578" s="19"/>
      <c r="D2578" s="19"/>
      <c r="E2578" s="20"/>
      <c r="F2578" s="20"/>
      <c r="G2578" s="20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  <c r="AZ2578" s="9"/>
      <c r="BA2578" s="9"/>
      <c r="BB2578" s="9"/>
      <c r="BC2578" s="9"/>
      <c r="BD2578" s="9"/>
      <c r="BE2578" s="9"/>
      <c r="BF2578" s="9"/>
    </row>
    <row r="2579" spans="1:58" s="13" customFormat="1" x14ac:dyDescent="0.2">
      <c r="A2579" s="20"/>
      <c r="B2579" s="23"/>
      <c r="C2579" s="19"/>
      <c r="D2579" s="19"/>
      <c r="E2579" s="20"/>
      <c r="F2579" s="20"/>
      <c r="G2579" s="20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  <c r="AZ2579" s="9"/>
      <c r="BA2579" s="9"/>
      <c r="BB2579" s="9"/>
      <c r="BC2579" s="9"/>
      <c r="BD2579" s="9"/>
      <c r="BE2579" s="9"/>
      <c r="BF2579" s="9"/>
    </row>
    <row r="2580" spans="1:58" s="13" customFormat="1" x14ac:dyDescent="0.2">
      <c r="A2580" s="20"/>
      <c r="B2580" s="23"/>
      <c r="C2580" s="19"/>
      <c r="D2580" s="19"/>
      <c r="E2580" s="20"/>
      <c r="F2580" s="20"/>
      <c r="G2580" s="20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  <c r="AZ2580" s="9"/>
      <c r="BA2580" s="9"/>
      <c r="BB2580" s="9"/>
      <c r="BC2580" s="9"/>
      <c r="BD2580" s="9"/>
      <c r="BE2580" s="9"/>
      <c r="BF2580" s="9"/>
    </row>
    <row r="2581" spans="1:58" s="13" customFormat="1" x14ac:dyDescent="0.2">
      <c r="A2581" s="20"/>
      <c r="B2581" s="23"/>
      <c r="C2581" s="19"/>
      <c r="D2581" s="19"/>
      <c r="E2581" s="20"/>
      <c r="F2581" s="20"/>
      <c r="G2581" s="20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  <c r="AZ2581" s="9"/>
      <c r="BA2581" s="9"/>
      <c r="BB2581" s="9"/>
      <c r="BC2581" s="9"/>
      <c r="BD2581" s="9"/>
      <c r="BE2581" s="9"/>
      <c r="BF2581" s="9"/>
    </row>
    <row r="2582" spans="1:58" s="13" customFormat="1" x14ac:dyDescent="0.2">
      <c r="A2582" s="20"/>
      <c r="B2582" s="23"/>
      <c r="C2582" s="19"/>
      <c r="D2582" s="19"/>
      <c r="E2582" s="20"/>
      <c r="F2582" s="20"/>
      <c r="G2582" s="20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  <c r="AZ2582" s="9"/>
      <c r="BA2582" s="9"/>
      <c r="BB2582" s="9"/>
      <c r="BC2582" s="9"/>
      <c r="BD2582" s="9"/>
      <c r="BE2582" s="9"/>
      <c r="BF2582" s="9"/>
    </row>
    <row r="2583" spans="1:58" s="13" customFormat="1" x14ac:dyDescent="0.2">
      <c r="A2583" s="20"/>
      <c r="B2583" s="23"/>
      <c r="C2583" s="19"/>
      <c r="D2583" s="19"/>
      <c r="E2583" s="20"/>
      <c r="F2583" s="20"/>
      <c r="G2583" s="20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  <c r="AZ2583" s="9"/>
      <c r="BA2583" s="9"/>
      <c r="BB2583" s="9"/>
      <c r="BC2583" s="9"/>
      <c r="BD2583" s="9"/>
      <c r="BE2583" s="9"/>
      <c r="BF2583" s="9"/>
    </row>
    <row r="2584" spans="1:58" s="13" customFormat="1" x14ac:dyDescent="0.2">
      <c r="A2584" s="20"/>
      <c r="B2584" s="23"/>
      <c r="C2584" s="19"/>
      <c r="D2584" s="19"/>
      <c r="E2584" s="20"/>
      <c r="F2584" s="20"/>
      <c r="G2584" s="20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  <c r="AZ2584" s="9"/>
      <c r="BA2584" s="9"/>
      <c r="BB2584" s="9"/>
      <c r="BC2584" s="9"/>
      <c r="BD2584" s="9"/>
      <c r="BE2584" s="9"/>
      <c r="BF2584" s="9"/>
    </row>
    <row r="2585" spans="1:58" s="13" customFormat="1" x14ac:dyDescent="0.2">
      <c r="A2585" s="20"/>
      <c r="B2585" s="23"/>
      <c r="C2585" s="19"/>
      <c r="D2585" s="19"/>
      <c r="E2585" s="20"/>
      <c r="F2585" s="20"/>
      <c r="G2585" s="20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  <c r="AZ2585" s="9"/>
      <c r="BA2585" s="9"/>
      <c r="BB2585" s="9"/>
      <c r="BC2585" s="9"/>
      <c r="BD2585" s="9"/>
      <c r="BE2585" s="9"/>
      <c r="BF2585" s="9"/>
    </row>
    <row r="2586" spans="1:58" s="13" customFormat="1" x14ac:dyDescent="0.2">
      <c r="A2586" s="20"/>
      <c r="B2586" s="23"/>
      <c r="C2586" s="19"/>
      <c r="D2586" s="19"/>
      <c r="E2586" s="20"/>
      <c r="F2586" s="20"/>
      <c r="G2586" s="20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  <c r="AZ2586" s="9"/>
      <c r="BA2586" s="9"/>
      <c r="BB2586" s="9"/>
      <c r="BC2586" s="9"/>
      <c r="BD2586" s="9"/>
      <c r="BE2586" s="9"/>
      <c r="BF2586" s="9"/>
    </row>
    <row r="2587" spans="1:58" s="13" customFormat="1" x14ac:dyDescent="0.2">
      <c r="A2587" s="20"/>
      <c r="B2587" s="23"/>
      <c r="C2587" s="19"/>
      <c r="D2587" s="19"/>
      <c r="E2587" s="20"/>
      <c r="F2587" s="20"/>
      <c r="G2587" s="20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  <c r="AZ2587" s="9"/>
      <c r="BA2587" s="9"/>
      <c r="BB2587" s="9"/>
      <c r="BC2587" s="9"/>
      <c r="BD2587" s="9"/>
      <c r="BE2587" s="9"/>
      <c r="BF2587" s="9"/>
    </row>
    <row r="2588" spans="1:58" s="13" customFormat="1" x14ac:dyDescent="0.2">
      <c r="A2588" s="20"/>
      <c r="B2588" s="23"/>
      <c r="C2588" s="19"/>
      <c r="D2588" s="19"/>
      <c r="E2588" s="20"/>
      <c r="F2588" s="20"/>
      <c r="G2588" s="20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  <c r="AZ2588" s="9"/>
      <c r="BA2588" s="9"/>
      <c r="BB2588" s="9"/>
      <c r="BC2588" s="9"/>
      <c r="BD2588" s="9"/>
      <c r="BE2588" s="9"/>
      <c r="BF2588" s="9"/>
    </row>
    <row r="2589" spans="1:58" s="13" customFormat="1" x14ac:dyDescent="0.2">
      <c r="A2589" s="20"/>
      <c r="B2589" s="23"/>
      <c r="C2589" s="19"/>
      <c r="D2589" s="19"/>
      <c r="E2589" s="20"/>
      <c r="F2589" s="20"/>
      <c r="G2589" s="20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  <c r="AZ2589" s="9"/>
      <c r="BA2589" s="9"/>
      <c r="BB2589" s="9"/>
      <c r="BC2589" s="9"/>
      <c r="BD2589" s="9"/>
      <c r="BE2589" s="9"/>
      <c r="BF2589" s="9"/>
    </row>
    <row r="2590" spans="1:58" s="13" customFormat="1" x14ac:dyDescent="0.2">
      <c r="A2590" s="20"/>
      <c r="B2590" s="23"/>
      <c r="C2590" s="19"/>
      <c r="D2590" s="19"/>
      <c r="E2590" s="20"/>
      <c r="F2590" s="20"/>
      <c r="G2590" s="20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  <c r="AZ2590" s="9"/>
      <c r="BA2590" s="9"/>
      <c r="BB2590" s="9"/>
      <c r="BC2590" s="9"/>
      <c r="BD2590" s="9"/>
      <c r="BE2590" s="9"/>
      <c r="BF2590" s="9"/>
    </row>
    <row r="2591" spans="1:58" s="13" customFormat="1" x14ac:dyDescent="0.2">
      <c r="A2591" s="20"/>
      <c r="B2591" s="23"/>
      <c r="C2591" s="19"/>
      <c r="D2591" s="19"/>
      <c r="E2591" s="20"/>
      <c r="F2591" s="20"/>
      <c r="G2591" s="20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  <c r="AZ2591" s="9"/>
      <c r="BA2591" s="9"/>
      <c r="BB2591" s="9"/>
      <c r="BC2591" s="9"/>
      <c r="BD2591" s="9"/>
      <c r="BE2591" s="9"/>
      <c r="BF2591" s="9"/>
    </row>
    <row r="2592" spans="1:58" s="13" customFormat="1" x14ac:dyDescent="0.2">
      <c r="A2592" s="20"/>
      <c r="B2592" s="23"/>
      <c r="C2592" s="19"/>
      <c r="D2592" s="19"/>
      <c r="E2592" s="20"/>
      <c r="F2592" s="20"/>
      <c r="G2592" s="20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  <c r="AZ2592" s="9"/>
      <c r="BA2592" s="9"/>
      <c r="BB2592" s="9"/>
      <c r="BC2592" s="9"/>
      <c r="BD2592" s="9"/>
      <c r="BE2592" s="9"/>
      <c r="BF2592" s="9"/>
    </row>
    <row r="2593" spans="1:58" s="13" customFormat="1" x14ac:dyDescent="0.2">
      <c r="A2593" s="20"/>
      <c r="B2593" s="23"/>
      <c r="C2593" s="19"/>
      <c r="D2593" s="19"/>
      <c r="E2593" s="20"/>
      <c r="F2593" s="20"/>
      <c r="G2593" s="20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  <c r="AZ2593" s="9"/>
      <c r="BA2593" s="9"/>
      <c r="BB2593" s="9"/>
      <c r="BC2593" s="9"/>
      <c r="BD2593" s="9"/>
      <c r="BE2593" s="9"/>
      <c r="BF2593" s="9"/>
    </row>
    <row r="2594" spans="1:58" s="13" customFormat="1" x14ac:dyDescent="0.2">
      <c r="A2594" s="20"/>
      <c r="B2594" s="23"/>
      <c r="C2594" s="19"/>
      <c r="D2594" s="19"/>
      <c r="E2594" s="20"/>
      <c r="F2594" s="20"/>
      <c r="G2594" s="20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  <c r="AZ2594" s="9"/>
      <c r="BA2594" s="9"/>
      <c r="BB2594" s="9"/>
      <c r="BC2594" s="9"/>
      <c r="BD2594" s="9"/>
      <c r="BE2594" s="9"/>
      <c r="BF2594" s="9"/>
    </row>
    <row r="2595" spans="1:58" s="13" customFormat="1" x14ac:dyDescent="0.2">
      <c r="A2595" s="20"/>
      <c r="B2595" s="23"/>
      <c r="C2595" s="19"/>
      <c r="D2595" s="19"/>
      <c r="E2595" s="20"/>
      <c r="F2595" s="20"/>
      <c r="G2595" s="20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  <c r="AZ2595" s="9"/>
      <c r="BA2595" s="9"/>
      <c r="BB2595" s="9"/>
      <c r="BC2595" s="9"/>
      <c r="BD2595" s="9"/>
      <c r="BE2595" s="9"/>
      <c r="BF2595" s="9"/>
    </row>
    <row r="2596" spans="1:58" s="13" customFormat="1" x14ac:dyDescent="0.2">
      <c r="A2596" s="20"/>
      <c r="B2596" s="23"/>
      <c r="C2596" s="19"/>
      <c r="D2596" s="19"/>
      <c r="E2596" s="20"/>
      <c r="F2596" s="20"/>
      <c r="G2596" s="20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  <c r="AZ2596" s="9"/>
      <c r="BA2596" s="9"/>
      <c r="BB2596" s="9"/>
      <c r="BC2596" s="9"/>
      <c r="BD2596" s="9"/>
      <c r="BE2596" s="9"/>
      <c r="BF2596" s="9"/>
    </row>
    <row r="2597" spans="1:58" s="13" customFormat="1" x14ac:dyDescent="0.2">
      <c r="A2597" s="20"/>
      <c r="B2597" s="23"/>
      <c r="C2597" s="19"/>
      <c r="D2597" s="19"/>
      <c r="E2597" s="20"/>
      <c r="F2597" s="20"/>
      <c r="G2597" s="20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  <c r="AZ2597" s="9"/>
      <c r="BA2597" s="9"/>
      <c r="BB2597" s="9"/>
      <c r="BC2597" s="9"/>
      <c r="BD2597" s="9"/>
      <c r="BE2597" s="9"/>
      <c r="BF2597" s="9"/>
    </row>
    <row r="2598" spans="1:58" s="13" customFormat="1" x14ac:dyDescent="0.2">
      <c r="A2598" s="20"/>
      <c r="B2598" s="23"/>
      <c r="C2598" s="19"/>
      <c r="D2598" s="19"/>
      <c r="E2598" s="20"/>
      <c r="F2598" s="20"/>
      <c r="G2598" s="20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  <c r="AZ2598" s="9"/>
      <c r="BA2598" s="9"/>
      <c r="BB2598" s="9"/>
      <c r="BC2598" s="9"/>
      <c r="BD2598" s="9"/>
      <c r="BE2598" s="9"/>
      <c r="BF2598" s="9"/>
    </row>
    <row r="2599" spans="1:58" s="13" customFormat="1" x14ac:dyDescent="0.2">
      <c r="A2599" s="20"/>
      <c r="B2599" s="23"/>
      <c r="C2599" s="19"/>
      <c r="D2599" s="19"/>
      <c r="E2599" s="20"/>
      <c r="F2599" s="20"/>
      <c r="G2599" s="20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  <c r="AZ2599" s="9"/>
      <c r="BA2599" s="9"/>
      <c r="BB2599" s="9"/>
      <c r="BC2599" s="9"/>
      <c r="BD2599" s="9"/>
      <c r="BE2599" s="9"/>
      <c r="BF2599" s="9"/>
    </row>
    <row r="2600" spans="1:58" s="13" customFormat="1" x14ac:dyDescent="0.2">
      <c r="A2600" s="20"/>
      <c r="B2600" s="23"/>
      <c r="C2600" s="19"/>
      <c r="D2600" s="19"/>
      <c r="E2600" s="20"/>
      <c r="F2600" s="20"/>
      <c r="G2600" s="20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  <c r="AZ2600" s="9"/>
      <c r="BA2600" s="9"/>
      <c r="BB2600" s="9"/>
      <c r="BC2600" s="9"/>
      <c r="BD2600" s="9"/>
      <c r="BE2600" s="9"/>
      <c r="BF2600" s="9"/>
    </row>
    <row r="2601" spans="1:58" s="13" customFormat="1" x14ac:dyDescent="0.2">
      <c r="A2601" s="20"/>
      <c r="B2601" s="23"/>
      <c r="C2601" s="19"/>
      <c r="D2601" s="19"/>
      <c r="E2601" s="20"/>
      <c r="F2601" s="20"/>
      <c r="G2601" s="20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  <c r="AZ2601" s="9"/>
      <c r="BA2601" s="9"/>
      <c r="BB2601" s="9"/>
      <c r="BC2601" s="9"/>
      <c r="BD2601" s="9"/>
      <c r="BE2601" s="9"/>
      <c r="BF2601" s="9"/>
    </row>
    <row r="2602" spans="1:58" s="13" customFormat="1" x14ac:dyDescent="0.2">
      <c r="A2602" s="20"/>
      <c r="B2602" s="23"/>
      <c r="C2602" s="19"/>
      <c r="D2602" s="19"/>
      <c r="E2602" s="20"/>
      <c r="F2602" s="20"/>
      <c r="G2602" s="20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  <c r="AZ2602" s="9"/>
      <c r="BA2602" s="9"/>
      <c r="BB2602" s="9"/>
      <c r="BC2602" s="9"/>
      <c r="BD2602" s="9"/>
      <c r="BE2602" s="9"/>
      <c r="BF2602" s="9"/>
    </row>
    <row r="2603" spans="1:58" s="13" customFormat="1" x14ac:dyDescent="0.2">
      <c r="A2603" s="20"/>
      <c r="B2603" s="23"/>
      <c r="C2603" s="19"/>
      <c r="D2603" s="19"/>
      <c r="E2603" s="20"/>
      <c r="F2603" s="20"/>
      <c r="G2603" s="20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  <c r="AZ2603" s="9"/>
      <c r="BA2603" s="9"/>
      <c r="BB2603" s="9"/>
      <c r="BC2603" s="9"/>
      <c r="BD2603" s="9"/>
      <c r="BE2603" s="9"/>
      <c r="BF2603" s="9"/>
    </row>
    <row r="2604" spans="1:58" s="13" customFormat="1" x14ac:dyDescent="0.2">
      <c r="A2604" s="20"/>
      <c r="B2604" s="23"/>
      <c r="C2604" s="19"/>
      <c r="D2604" s="19"/>
      <c r="E2604" s="20"/>
      <c r="F2604" s="20"/>
      <c r="G2604" s="20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  <c r="AZ2604" s="9"/>
      <c r="BA2604" s="9"/>
      <c r="BB2604" s="9"/>
      <c r="BC2604" s="9"/>
      <c r="BD2604" s="9"/>
      <c r="BE2604" s="9"/>
      <c r="BF2604" s="9"/>
    </row>
    <row r="2605" spans="1:58" s="13" customFormat="1" x14ac:dyDescent="0.2">
      <c r="A2605" s="20"/>
      <c r="B2605" s="23"/>
      <c r="C2605" s="19"/>
      <c r="D2605" s="19"/>
      <c r="E2605" s="20"/>
      <c r="F2605" s="20"/>
      <c r="G2605" s="20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  <c r="AZ2605" s="9"/>
      <c r="BA2605" s="9"/>
      <c r="BB2605" s="9"/>
      <c r="BC2605" s="9"/>
      <c r="BD2605" s="9"/>
      <c r="BE2605" s="9"/>
      <c r="BF2605" s="9"/>
    </row>
    <row r="2606" spans="1:58" s="13" customFormat="1" x14ac:dyDescent="0.2">
      <c r="A2606" s="20"/>
      <c r="B2606" s="23"/>
      <c r="C2606" s="19"/>
      <c r="D2606" s="19"/>
      <c r="E2606" s="20"/>
      <c r="F2606" s="20"/>
      <c r="G2606" s="20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  <c r="AZ2606" s="9"/>
      <c r="BA2606" s="9"/>
      <c r="BB2606" s="9"/>
      <c r="BC2606" s="9"/>
      <c r="BD2606" s="9"/>
      <c r="BE2606" s="9"/>
      <c r="BF2606" s="9"/>
    </row>
    <row r="2607" spans="1:58" s="13" customFormat="1" x14ac:dyDescent="0.2">
      <c r="A2607" s="20"/>
      <c r="B2607" s="23"/>
      <c r="C2607" s="19"/>
      <c r="D2607" s="19"/>
      <c r="E2607" s="20"/>
      <c r="F2607" s="20"/>
      <c r="G2607" s="20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  <c r="AZ2607" s="9"/>
      <c r="BA2607" s="9"/>
      <c r="BB2607" s="9"/>
      <c r="BC2607" s="9"/>
      <c r="BD2607" s="9"/>
      <c r="BE2607" s="9"/>
      <c r="BF2607" s="9"/>
    </row>
    <row r="2608" spans="1:58" s="13" customFormat="1" x14ac:dyDescent="0.2">
      <c r="A2608" s="20"/>
      <c r="B2608" s="23"/>
      <c r="C2608" s="19"/>
      <c r="D2608" s="19"/>
      <c r="E2608" s="20"/>
      <c r="F2608" s="20"/>
      <c r="G2608" s="20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  <c r="AZ2608" s="9"/>
      <c r="BA2608" s="9"/>
      <c r="BB2608" s="9"/>
      <c r="BC2608" s="9"/>
      <c r="BD2608" s="9"/>
      <c r="BE2608" s="9"/>
      <c r="BF2608" s="9"/>
    </row>
    <row r="2609" spans="1:58" s="13" customFormat="1" x14ac:dyDescent="0.2">
      <c r="A2609" s="20"/>
      <c r="B2609" s="23"/>
      <c r="C2609" s="19"/>
      <c r="D2609" s="19"/>
      <c r="E2609" s="20"/>
      <c r="F2609" s="20"/>
      <c r="G2609" s="20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  <c r="AZ2609" s="9"/>
      <c r="BA2609" s="9"/>
      <c r="BB2609" s="9"/>
      <c r="BC2609" s="9"/>
      <c r="BD2609" s="9"/>
      <c r="BE2609" s="9"/>
      <c r="BF2609" s="9"/>
    </row>
    <row r="2610" spans="1:58" s="13" customFormat="1" x14ac:dyDescent="0.2">
      <c r="A2610" s="20"/>
      <c r="B2610" s="23"/>
      <c r="C2610" s="19"/>
      <c r="D2610" s="19"/>
      <c r="E2610" s="20"/>
      <c r="F2610" s="20"/>
      <c r="G2610" s="20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  <c r="AZ2610" s="9"/>
      <c r="BA2610" s="9"/>
      <c r="BB2610" s="9"/>
      <c r="BC2610" s="9"/>
      <c r="BD2610" s="9"/>
      <c r="BE2610" s="9"/>
      <c r="BF2610" s="9"/>
    </row>
    <row r="2611" spans="1:58" s="13" customFormat="1" x14ac:dyDescent="0.2">
      <c r="A2611" s="20"/>
      <c r="B2611" s="23"/>
      <c r="C2611" s="19"/>
      <c r="D2611" s="19"/>
      <c r="E2611" s="20"/>
      <c r="F2611" s="20"/>
      <c r="G2611" s="20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  <c r="AZ2611" s="9"/>
      <c r="BA2611" s="9"/>
      <c r="BB2611" s="9"/>
      <c r="BC2611" s="9"/>
      <c r="BD2611" s="9"/>
      <c r="BE2611" s="9"/>
      <c r="BF2611" s="9"/>
    </row>
    <row r="2612" spans="1:58" s="13" customFormat="1" x14ac:dyDescent="0.2">
      <c r="A2612" s="20"/>
      <c r="B2612" s="23"/>
      <c r="C2612" s="19"/>
      <c r="D2612" s="19"/>
      <c r="E2612" s="20"/>
      <c r="F2612" s="20"/>
      <c r="G2612" s="20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  <c r="AZ2612" s="9"/>
      <c r="BA2612" s="9"/>
      <c r="BB2612" s="9"/>
      <c r="BC2612" s="9"/>
      <c r="BD2612" s="9"/>
      <c r="BE2612" s="9"/>
      <c r="BF2612" s="9"/>
    </row>
    <row r="2613" spans="1:58" s="13" customFormat="1" x14ac:dyDescent="0.2">
      <c r="A2613" s="20"/>
      <c r="B2613" s="23"/>
      <c r="C2613" s="19"/>
      <c r="D2613" s="19"/>
      <c r="E2613" s="20"/>
      <c r="F2613" s="20"/>
      <c r="G2613" s="20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  <c r="AZ2613" s="9"/>
      <c r="BA2613" s="9"/>
      <c r="BB2613" s="9"/>
      <c r="BC2613" s="9"/>
      <c r="BD2613" s="9"/>
      <c r="BE2613" s="9"/>
      <c r="BF2613" s="9"/>
    </row>
    <row r="2614" spans="1:58" s="13" customFormat="1" x14ac:dyDescent="0.2">
      <c r="A2614" s="20"/>
      <c r="B2614" s="23"/>
      <c r="C2614" s="19"/>
      <c r="D2614" s="19"/>
      <c r="E2614" s="20"/>
      <c r="F2614" s="20"/>
      <c r="G2614" s="20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  <c r="AZ2614" s="9"/>
      <c r="BA2614" s="9"/>
      <c r="BB2614" s="9"/>
      <c r="BC2614" s="9"/>
      <c r="BD2614" s="9"/>
      <c r="BE2614" s="9"/>
      <c r="BF2614" s="9"/>
    </row>
    <row r="2615" spans="1:58" s="13" customFormat="1" x14ac:dyDescent="0.2">
      <c r="A2615" s="20"/>
      <c r="B2615" s="23"/>
      <c r="C2615" s="19"/>
      <c r="D2615" s="19"/>
      <c r="E2615" s="20"/>
      <c r="F2615" s="20"/>
      <c r="G2615" s="20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  <c r="AZ2615" s="9"/>
      <c r="BA2615" s="9"/>
      <c r="BB2615" s="9"/>
      <c r="BC2615" s="9"/>
      <c r="BD2615" s="9"/>
      <c r="BE2615" s="9"/>
      <c r="BF2615" s="9"/>
    </row>
    <row r="2616" spans="1:58" s="13" customFormat="1" x14ac:dyDescent="0.2">
      <c r="A2616" s="20"/>
      <c r="B2616" s="23"/>
      <c r="C2616" s="19"/>
      <c r="D2616" s="19"/>
      <c r="E2616" s="20"/>
      <c r="F2616" s="20"/>
      <c r="G2616" s="20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  <c r="AZ2616" s="9"/>
      <c r="BA2616" s="9"/>
      <c r="BB2616" s="9"/>
      <c r="BC2616" s="9"/>
      <c r="BD2616" s="9"/>
      <c r="BE2616" s="9"/>
      <c r="BF2616" s="9"/>
    </row>
    <row r="2617" spans="1:58" s="13" customFormat="1" x14ac:dyDescent="0.2">
      <c r="A2617" s="20"/>
      <c r="B2617" s="23"/>
      <c r="C2617" s="19"/>
      <c r="D2617" s="19"/>
      <c r="E2617" s="20"/>
      <c r="F2617" s="20"/>
      <c r="G2617" s="20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  <c r="AZ2617" s="9"/>
      <c r="BA2617" s="9"/>
      <c r="BB2617" s="9"/>
      <c r="BC2617" s="9"/>
      <c r="BD2617" s="9"/>
      <c r="BE2617" s="9"/>
      <c r="BF2617" s="9"/>
    </row>
    <row r="2618" spans="1:58" s="13" customFormat="1" x14ac:dyDescent="0.2">
      <c r="A2618" s="20"/>
      <c r="B2618" s="23"/>
      <c r="C2618" s="19"/>
      <c r="D2618" s="19"/>
      <c r="E2618" s="20"/>
      <c r="F2618" s="20"/>
      <c r="G2618" s="20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  <c r="AZ2618" s="9"/>
      <c r="BA2618" s="9"/>
      <c r="BB2618" s="9"/>
      <c r="BC2618" s="9"/>
      <c r="BD2618" s="9"/>
      <c r="BE2618" s="9"/>
      <c r="BF2618" s="9"/>
    </row>
    <row r="2619" spans="1:58" s="13" customFormat="1" x14ac:dyDescent="0.2">
      <c r="A2619" s="20"/>
      <c r="B2619" s="23"/>
      <c r="C2619" s="19"/>
      <c r="D2619" s="19"/>
      <c r="E2619" s="20"/>
      <c r="F2619" s="20"/>
      <c r="G2619" s="20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  <c r="AZ2619" s="9"/>
      <c r="BA2619" s="9"/>
      <c r="BB2619" s="9"/>
      <c r="BC2619" s="9"/>
      <c r="BD2619" s="9"/>
      <c r="BE2619" s="9"/>
      <c r="BF2619" s="9"/>
    </row>
    <row r="2620" spans="1:58" s="13" customFormat="1" x14ac:dyDescent="0.2">
      <c r="A2620" s="20"/>
      <c r="B2620" s="23"/>
      <c r="C2620" s="19"/>
      <c r="D2620" s="19"/>
      <c r="E2620" s="20"/>
      <c r="F2620" s="20"/>
      <c r="G2620" s="20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  <c r="AZ2620" s="9"/>
      <c r="BA2620" s="9"/>
      <c r="BB2620" s="9"/>
      <c r="BC2620" s="9"/>
      <c r="BD2620" s="9"/>
      <c r="BE2620" s="9"/>
      <c r="BF2620" s="9"/>
    </row>
    <row r="2621" spans="1:58" s="13" customFormat="1" x14ac:dyDescent="0.2">
      <c r="A2621" s="20"/>
      <c r="B2621" s="23"/>
      <c r="C2621" s="19"/>
      <c r="D2621" s="19"/>
      <c r="E2621" s="20"/>
      <c r="F2621" s="20"/>
      <c r="G2621" s="20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  <c r="AZ2621" s="9"/>
      <c r="BA2621" s="9"/>
      <c r="BB2621" s="9"/>
      <c r="BC2621" s="9"/>
      <c r="BD2621" s="9"/>
      <c r="BE2621" s="9"/>
      <c r="BF2621" s="9"/>
    </row>
    <row r="2622" spans="1:58" s="13" customFormat="1" x14ac:dyDescent="0.2">
      <c r="A2622" s="20"/>
      <c r="B2622" s="23"/>
      <c r="C2622" s="19"/>
      <c r="D2622" s="19"/>
      <c r="E2622" s="20"/>
      <c r="F2622" s="20"/>
      <c r="G2622" s="20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  <c r="AZ2622" s="9"/>
      <c r="BA2622" s="9"/>
      <c r="BB2622" s="9"/>
      <c r="BC2622" s="9"/>
      <c r="BD2622" s="9"/>
      <c r="BE2622" s="9"/>
      <c r="BF2622" s="9"/>
    </row>
    <row r="2623" spans="1:58" s="13" customFormat="1" x14ac:dyDescent="0.2">
      <c r="A2623" s="20"/>
      <c r="B2623" s="23"/>
      <c r="C2623" s="19"/>
      <c r="D2623" s="19"/>
      <c r="E2623" s="20"/>
      <c r="F2623" s="20"/>
      <c r="G2623" s="20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  <c r="AZ2623" s="9"/>
      <c r="BA2623" s="9"/>
      <c r="BB2623" s="9"/>
      <c r="BC2623" s="9"/>
      <c r="BD2623" s="9"/>
      <c r="BE2623" s="9"/>
      <c r="BF2623" s="9"/>
    </row>
    <row r="2624" spans="1:58" s="13" customFormat="1" x14ac:dyDescent="0.2">
      <c r="A2624" s="20"/>
      <c r="B2624" s="23"/>
      <c r="C2624" s="19"/>
      <c r="D2624" s="19"/>
      <c r="E2624" s="20"/>
      <c r="F2624" s="20"/>
      <c r="G2624" s="20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  <c r="AZ2624" s="9"/>
      <c r="BA2624" s="9"/>
      <c r="BB2624" s="9"/>
      <c r="BC2624" s="9"/>
      <c r="BD2624" s="9"/>
      <c r="BE2624" s="9"/>
      <c r="BF2624" s="9"/>
    </row>
    <row r="2625" spans="1:58" s="13" customFormat="1" x14ac:dyDescent="0.2">
      <c r="A2625" s="20"/>
      <c r="B2625" s="23"/>
      <c r="C2625" s="19"/>
      <c r="D2625" s="19"/>
      <c r="E2625" s="20"/>
      <c r="F2625" s="20"/>
      <c r="G2625" s="20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  <c r="AZ2625" s="9"/>
      <c r="BA2625" s="9"/>
      <c r="BB2625" s="9"/>
      <c r="BC2625" s="9"/>
      <c r="BD2625" s="9"/>
      <c r="BE2625" s="9"/>
      <c r="BF2625" s="9"/>
    </row>
    <row r="2626" spans="1:58" s="13" customFormat="1" x14ac:dyDescent="0.2">
      <c r="A2626" s="20"/>
      <c r="B2626" s="23"/>
      <c r="C2626" s="19"/>
      <c r="D2626" s="19"/>
      <c r="E2626" s="20"/>
      <c r="F2626" s="20"/>
      <c r="G2626" s="20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  <c r="AZ2626" s="9"/>
      <c r="BA2626" s="9"/>
      <c r="BB2626" s="9"/>
      <c r="BC2626" s="9"/>
      <c r="BD2626" s="9"/>
      <c r="BE2626" s="9"/>
      <c r="BF2626" s="9"/>
    </row>
    <row r="2627" spans="1:58" s="13" customFormat="1" x14ac:dyDescent="0.2">
      <c r="A2627" s="20"/>
      <c r="B2627" s="23"/>
      <c r="C2627" s="19"/>
      <c r="D2627" s="19"/>
      <c r="E2627" s="20"/>
      <c r="F2627" s="20"/>
      <c r="G2627" s="20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  <c r="AZ2627" s="9"/>
      <c r="BA2627" s="9"/>
      <c r="BB2627" s="9"/>
      <c r="BC2627" s="9"/>
      <c r="BD2627" s="9"/>
      <c r="BE2627" s="9"/>
      <c r="BF2627" s="9"/>
    </row>
    <row r="2628" spans="1:58" s="13" customFormat="1" x14ac:dyDescent="0.2">
      <c r="A2628" s="20"/>
      <c r="B2628" s="23"/>
      <c r="C2628" s="19"/>
      <c r="D2628" s="19"/>
      <c r="E2628" s="20"/>
      <c r="F2628" s="20"/>
      <c r="G2628" s="20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  <c r="AZ2628" s="9"/>
      <c r="BA2628" s="9"/>
      <c r="BB2628" s="9"/>
      <c r="BC2628" s="9"/>
      <c r="BD2628" s="9"/>
      <c r="BE2628" s="9"/>
      <c r="BF2628" s="9"/>
    </row>
    <row r="2629" spans="1:58" s="13" customFormat="1" x14ac:dyDescent="0.2">
      <c r="A2629" s="20"/>
      <c r="B2629" s="23"/>
      <c r="C2629" s="19"/>
      <c r="D2629" s="19"/>
      <c r="E2629" s="20"/>
      <c r="F2629" s="20"/>
      <c r="G2629" s="20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  <c r="AZ2629" s="9"/>
      <c r="BA2629" s="9"/>
      <c r="BB2629" s="9"/>
      <c r="BC2629" s="9"/>
      <c r="BD2629" s="9"/>
      <c r="BE2629" s="9"/>
      <c r="BF2629" s="9"/>
    </row>
    <row r="2630" spans="1:58" s="13" customFormat="1" x14ac:dyDescent="0.2">
      <c r="A2630" s="20"/>
      <c r="B2630" s="23"/>
      <c r="C2630" s="19"/>
      <c r="D2630" s="19"/>
      <c r="E2630" s="20"/>
      <c r="F2630" s="20"/>
      <c r="G2630" s="20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  <c r="AZ2630" s="9"/>
      <c r="BA2630" s="9"/>
      <c r="BB2630" s="9"/>
      <c r="BC2630" s="9"/>
      <c r="BD2630" s="9"/>
      <c r="BE2630" s="9"/>
      <c r="BF2630" s="9"/>
    </row>
    <row r="2631" spans="1:58" s="13" customFormat="1" x14ac:dyDescent="0.2">
      <c r="A2631" s="20"/>
      <c r="B2631" s="23"/>
      <c r="C2631" s="19"/>
      <c r="D2631" s="19"/>
      <c r="E2631" s="20"/>
      <c r="F2631" s="20"/>
      <c r="G2631" s="20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  <c r="AZ2631" s="9"/>
      <c r="BA2631" s="9"/>
      <c r="BB2631" s="9"/>
      <c r="BC2631" s="9"/>
      <c r="BD2631" s="9"/>
      <c r="BE2631" s="9"/>
      <c r="BF2631" s="9"/>
    </row>
    <row r="2632" spans="1:58" s="13" customFormat="1" x14ac:dyDescent="0.2">
      <c r="A2632" s="20"/>
      <c r="B2632" s="23"/>
      <c r="C2632" s="19"/>
      <c r="D2632" s="19"/>
      <c r="E2632" s="20"/>
      <c r="F2632" s="20"/>
      <c r="G2632" s="20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  <c r="AZ2632" s="9"/>
      <c r="BA2632" s="9"/>
      <c r="BB2632" s="9"/>
      <c r="BC2632" s="9"/>
      <c r="BD2632" s="9"/>
      <c r="BE2632" s="9"/>
      <c r="BF2632" s="9"/>
    </row>
    <row r="2633" spans="1:58" s="13" customFormat="1" x14ac:dyDescent="0.2">
      <c r="A2633" s="20"/>
      <c r="B2633" s="23"/>
      <c r="C2633" s="19"/>
      <c r="D2633" s="19"/>
      <c r="E2633" s="20"/>
      <c r="F2633" s="20"/>
      <c r="G2633" s="20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  <c r="AZ2633" s="9"/>
      <c r="BA2633" s="9"/>
      <c r="BB2633" s="9"/>
      <c r="BC2633" s="9"/>
      <c r="BD2633" s="9"/>
      <c r="BE2633" s="9"/>
      <c r="BF2633" s="9"/>
    </row>
    <row r="2634" spans="1:58" s="13" customFormat="1" x14ac:dyDescent="0.2">
      <c r="A2634" s="20"/>
      <c r="B2634" s="23"/>
      <c r="C2634" s="19"/>
      <c r="D2634" s="19"/>
      <c r="E2634" s="20"/>
      <c r="F2634" s="20"/>
      <c r="G2634" s="20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  <c r="AZ2634" s="9"/>
      <c r="BA2634" s="9"/>
      <c r="BB2634" s="9"/>
      <c r="BC2634" s="9"/>
      <c r="BD2634" s="9"/>
      <c r="BE2634" s="9"/>
      <c r="BF2634" s="9"/>
    </row>
    <row r="2635" spans="1:58" s="13" customFormat="1" x14ac:dyDescent="0.2">
      <c r="A2635" s="20"/>
      <c r="B2635" s="23"/>
      <c r="C2635" s="19"/>
      <c r="D2635" s="19"/>
      <c r="E2635" s="20"/>
      <c r="F2635" s="20"/>
      <c r="G2635" s="20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  <c r="AZ2635" s="9"/>
      <c r="BA2635" s="9"/>
      <c r="BB2635" s="9"/>
      <c r="BC2635" s="9"/>
      <c r="BD2635" s="9"/>
      <c r="BE2635" s="9"/>
      <c r="BF2635" s="9"/>
    </row>
    <row r="2636" spans="1:58" s="13" customFormat="1" x14ac:dyDescent="0.2">
      <c r="A2636" s="20"/>
      <c r="B2636" s="23"/>
      <c r="C2636" s="19"/>
      <c r="D2636" s="19"/>
      <c r="E2636" s="20"/>
      <c r="F2636" s="20"/>
      <c r="G2636" s="20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  <c r="AZ2636" s="9"/>
      <c r="BA2636" s="9"/>
      <c r="BB2636" s="9"/>
      <c r="BC2636" s="9"/>
      <c r="BD2636" s="9"/>
      <c r="BE2636" s="9"/>
      <c r="BF2636" s="9"/>
    </row>
    <row r="2637" spans="1:58" s="13" customFormat="1" x14ac:dyDescent="0.2">
      <c r="A2637" s="20"/>
      <c r="B2637" s="23"/>
      <c r="C2637" s="19"/>
      <c r="D2637" s="19"/>
      <c r="E2637" s="20"/>
      <c r="F2637" s="20"/>
      <c r="G2637" s="20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  <c r="AZ2637" s="9"/>
      <c r="BA2637" s="9"/>
      <c r="BB2637" s="9"/>
      <c r="BC2637" s="9"/>
      <c r="BD2637" s="9"/>
      <c r="BE2637" s="9"/>
      <c r="BF2637" s="9"/>
    </row>
    <row r="2638" spans="1:58" s="13" customFormat="1" x14ac:dyDescent="0.2">
      <c r="A2638" s="20"/>
      <c r="B2638" s="23"/>
      <c r="C2638" s="19"/>
      <c r="D2638" s="19"/>
      <c r="E2638" s="20"/>
      <c r="F2638" s="20"/>
      <c r="G2638" s="20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  <c r="AZ2638" s="9"/>
      <c r="BA2638" s="9"/>
      <c r="BB2638" s="9"/>
      <c r="BC2638" s="9"/>
      <c r="BD2638" s="9"/>
      <c r="BE2638" s="9"/>
      <c r="BF2638" s="9"/>
    </row>
    <row r="2639" spans="1:58" s="13" customFormat="1" x14ac:dyDescent="0.2">
      <c r="A2639" s="20"/>
      <c r="B2639" s="23"/>
      <c r="C2639" s="19"/>
      <c r="D2639" s="19"/>
      <c r="E2639" s="20"/>
      <c r="F2639" s="20"/>
      <c r="G2639" s="20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  <c r="AZ2639" s="9"/>
      <c r="BA2639" s="9"/>
      <c r="BB2639" s="9"/>
      <c r="BC2639" s="9"/>
      <c r="BD2639" s="9"/>
      <c r="BE2639" s="9"/>
      <c r="BF2639" s="9"/>
    </row>
    <row r="2640" spans="1:58" s="13" customFormat="1" x14ac:dyDescent="0.2">
      <c r="A2640" s="20"/>
      <c r="B2640" s="23"/>
      <c r="C2640" s="19"/>
      <c r="D2640" s="19"/>
      <c r="E2640" s="20"/>
      <c r="F2640" s="20"/>
      <c r="G2640" s="20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  <c r="AZ2640" s="9"/>
      <c r="BA2640" s="9"/>
      <c r="BB2640" s="9"/>
      <c r="BC2640" s="9"/>
      <c r="BD2640" s="9"/>
      <c r="BE2640" s="9"/>
      <c r="BF2640" s="9"/>
    </row>
    <row r="2641" spans="1:58" s="13" customFormat="1" x14ac:dyDescent="0.2">
      <c r="A2641" s="20"/>
      <c r="B2641" s="23"/>
      <c r="C2641" s="19"/>
      <c r="D2641" s="19"/>
      <c r="E2641" s="20"/>
      <c r="F2641" s="20"/>
      <c r="G2641" s="20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  <c r="AZ2641" s="9"/>
      <c r="BA2641" s="9"/>
      <c r="BB2641" s="9"/>
      <c r="BC2641" s="9"/>
      <c r="BD2641" s="9"/>
      <c r="BE2641" s="9"/>
      <c r="BF2641" s="9"/>
    </row>
    <row r="2642" spans="1:58" s="13" customFormat="1" x14ac:dyDescent="0.2">
      <c r="A2642" s="20"/>
      <c r="B2642" s="23"/>
      <c r="C2642" s="19"/>
      <c r="D2642" s="19"/>
      <c r="E2642" s="20"/>
      <c r="F2642" s="20"/>
      <c r="G2642" s="20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  <c r="AZ2642" s="9"/>
      <c r="BA2642" s="9"/>
      <c r="BB2642" s="9"/>
      <c r="BC2642" s="9"/>
      <c r="BD2642" s="9"/>
      <c r="BE2642" s="9"/>
      <c r="BF2642" s="9"/>
    </row>
    <row r="2643" spans="1:58" s="13" customFormat="1" x14ac:dyDescent="0.2">
      <c r="A2643" s="20"/>
      <c r="B2643" s="23"/>
      <c r="C2643" s="19"/>
      <c r="D2643" s="19"/>
      <c r="E2643" s="20"/>
      <c r="F2643" s="20"/>
      <c r="G2643" s="20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  <c r="AZ2643" s="9"/>
      <c r="BA2643" s="9"/>
      <c r="BB2643" s="9"/>
      <c r="BC2643" s="9"/>
      <c r="BD2643" s="9"/>
      <c r="BE2643" s="9"/>
      <c r="BF2643" s="9"/>
    </row>
    <row r="2644" spans="1:58" s="13" customFormat="1" x14ac:dyDescent="0.2">
      <c r="A2644" s="20"/>
      <c r="B2644" s="23"/>
      <c r="C2644" s="19"/>
      <c r="D2644" s="19"/>
      <c r="E2644" s="20"/>
      <c r="F2644" s="20"/>
      <c r="G2644" s="20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  <c r="AZ2644" s="9"/>
      <c r="BA2644" s="9"/>
      <c r="BB2644" s="9"/>
      <c r="BC2644" s="9"/>
      <c r="BD2644" s="9"/>
      <c r="BE2644" s="9"/>
      <c r="BF2644" s="9"/>
    </row>
    <row r="2645" spans="1:58" s="13" customFormat="1" x14ac:dyDescent="0.2">
      <c r="A2645" s="20"/>
      <c r="B2645" s="23"/>
      <c r="C2645" s="19"/>
      <c r="D2645" s="19"/>
      <c r="E2645" s="20"/>
      <c r="F2645" s="20"/>
      <c r="G2645" s="20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  <c r="AZ2645" s="9"/>
      <c r="BA2645" s="9"/>
      <c r="BB2645" s="9"/>
      <c r="BC2645" s="9"/>
      <c r="BD2645" s="9"/>
      <c r="BE2645" s="9"/>
      <c r="BF2645" s="9"/>
    </row>
    <row r="2646" spans="1:58" s="13" customFormat="1" x14ac:dyDescent="0.2">
      <c r="A2646" s="20"/>
      <c r="B2646" s="23"/>
      <c r="C2646" s="19"/>
      <c r="D2646" s="19"/>
      <c r="E2646" s="20"/>
      <c r="F2646" s="20"/>
      <c r="G2646" s="20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  <c r="AZ2646" s="9"/>
      <c r="BA2646" s="9"/>
      <c r="BB2646" s="9"/>
      <c r="BC2646" s="9"/>
      <c r="BD2646" s="9"/>
      <c r="BE2646" s="9"/>
      <c r="BF2646" s="9"/>
    </row>
    <row r="2647" spans="1:58" s="13" customFormat="1" x14ac:dyDescent="0.2">
      <c r="A2647" s="20"/>
      <c r="B2647" s="23"/>
      <c r="C2647" s="19"/>
      <c r="D2647" s="19"/>
      <c r="E2647" s="20"/>
      <c r="F2647" s="20"/>
      <c r="G2647" s="20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  <c r="AZ2647" s="9"/>
      <c r="BA2647" s="9"/>
      <c r="BB2647" s="9"/>
      <c r="BC2647" s="9"/>
      <c r="BD2647" s="9"/>
      <c r="BE2647" s="9"/>
      <c r="BF2647" s="9"/>
    </row>
    <row r="2648" spans="1:58" s="13" customFormat="1" x14ac:dyDescent="0.2">
      <c r="A2648" s="20"/>
      <c r="B2648" s="23"/>
      <c r="C2648" s="19"/>
      <c r="D2648" s="19"/>
      <c r="E2648" s="20"/>
      <c r="F2648" s="20"/>
      <c r="G2648" s="20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  <c r="AZ2648" s="9"/>
      <c r="BA2648" s="9"/>
      <c r="BB2648" s="9"/>
      <c r="BC2648" s="9"/>
      <c r="BD2648" s="9"/>
      <c r="BE2648" s="9"/>
      <c r="BF2648" s="9"/>
    </row>
    <row r="2649" spans="1:58" s="13" customFormat="1" x14ac:dyDescent="0.2">
      <c r="A2649" s="20"/>
      <c r="B2649" s="23"/>
      <c r="C2649" s="19"/>
      <c r="D2649" s="19"/>
      <c r="E2649" s="20"/>
      <c r="F2649" s="20"/>
      <c r="G2649" s="20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  <c r="AZ2649" s="9"/>
      <c r="BA2649" s="9"/>
      <c r="BB2649" s="9"/>
      <c r="BC2649" s="9"/>
      <c r="BD2649" s="9"/>
      <c r="BE2649" s="9"/>
      <c r="BF2649" s="9"/>
    </row>
    <row r="2650" spans="1:58" s="13" customFormat="1" x14ac:dyDescent="0.2">
      <c r="A2650" s="20"/>
      <c r="B2650" s="23"/>
      <c r="C2650" s="19"/>
      <c r="D2650" s="19"/>
      <c r="E2650" s="20"/>
      <c r="F2650" s="20"/>
      <c r="G2650" s="20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  <c r="AZ2650" s="9"/>
      <c r="BA2650" s="9"/>
      <c r="BB2650" s="9"/>
      <c r="BC2650" s="9"/>
      <c r="BD2650" s="9"/>
      <c r="BE2650" s="9"/>
      <c r="BF2650" s="9"/>
    </row>
    <row r="2651" spans="1:58" s="13" customFormat="1" x14ac:dyDescent="0.2">
      <c r="A2651" s="20"/>
      <c r="B2651" s="23"/>
      <c r="C2651" s="19"/>
      <c r="D2651" s="19"/>
      <c r="E2651" s="20"/>
      <c r="F2651" s="20"/>
      <c r="G2651" s="20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  <c r="AZ2651" s="9"/>
      <c r="BA2651" s="9"/>
      <c r="BB2651" s="9"/>
      <c r="BC2651" s="9"/>
      <c r="BD2651" s="9"/>
      <c r="BE2651" s="9"/>
      <c r="BF2651" s="9"/>
    </row>
    <row r="2652" spans="1:58" s="13" customFormat="1" x14ac:dyDescent="0.2">
      <c r="A2652" s="20"/>
      <c r="B2652" s="23"/>
      <c r="C2652" s="19"/>
      <c r="D2652" s="19"/>
      <c r="E2652" s="20"/>
      <c r="F2652" s="20"/>
      <c r="G2652" s="20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  <c r="AZ2652" s="9"/>
      <c r="BA2652" s="9"/>
      <c r="BB2652" s="9"/>
      <c r="BC2652" s="9"/>
      <c r="BD2652" s="9"/>
      <c r="BE2652" s="9"/>
      <c r="BF2652" s="9"/>
    </row>
    <row r="2653" spans="1:58" s="13" customFormat="1" x14ac:dyDescent="0.2">
      <c r="A2653" s="20"/>
      <c r="B2653" s="23"/>
      <c r="C2653" s="19"/>
      <c r="D2653" s="19"/>
      <c r="E2653" s="20"/>
      <c r="F2653" s="20"/>
      <c r="G2653" s="20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  <c r="AZ2653" s="9"/>
      <c r="BA2653" s="9"/>
      <c r="BB2653" s="9"/>
      <c r="BC2653" s="9"/>
      <c r="BD2653" s="9"/>
      <c r="BE2653" s="9"/>
      <c r="BF2653" s="9"/>
    </row>
    <row r="2654" spans="1:58" s="13" customFormat="1" x14ac:dyDescent="0.2">
      <c r="A2654" s="20"/>
      <c r="B2654" s="23"/>
      <c r="C2654" s="19"/>
      <c r="D2654" s="19"/>
      <c r="E2654" s="20"/>
      <c r="F2654" s="20"/>
      <c r="G2654" s="20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  <c r="AZ2654" s="9"/>
      <c r="BA2654" s="9"/>
      <c r="BB2654" s="9"/>
      <c r="BC2654" s="9"/>
      <c r="BD2654" s="9"/>
      <c r="BE2654" s="9"/>
      <c r="BF2654" s="9"/>
    </row>
    <row r="2655" spans="1:58" s="13" customFormat="1" x14ac:dyDescent="0.2">
      <c r="A2655" s="20"/>
      <c r="B2655" s="23"/>
      <c r="C2655" s="19"/>
      <c r="D2655" s="19"/>
      <c r="E2655" s="20"/>
      <c r="F2655" s="20"/>
      <c r="G2655" s="20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  <c r="AZ2655" s="9"/>
      <c r="BA2655" s="9"/>
      <c r="BB2655" s="9"/>
      <c r="BC2655" s="9"/>
      <c r="BD2655" s="9"/>
      <c r="BE2655" s="9"/>
      <c r="BF2655" s="9"/>
    </row>
    <row r="2656" spans="1:58" s="13" customFormat="1" x14ac:dyDescent="0.2">
      <c r="A2656" s="20"/>
      <c r="B2656" s="23"/>
      <c r="C2656" s="19"/>
      <c r="D2656" s="19"/>
      <c r="E2656" s="20"/>
      <c r="F2656" s="20"/>
      <c r="G2656" s="20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  <c r="AZ2656" s="9"/>
      <c r="BA2656" s="9"/>
      <c r="BB2656" s="9"/>
      <c r="BC2656" s="9"/>
      <c r="BD2656" s="9"/>
      <c r="BE2656" s="9"/>
      <c r="BF2656" s="9"/>
    </row>
    <row r="2657" spans="1:58" s="13" customFormat="1" x14ac:dyDescent="0.2">
      <c r="A2657" s="20"/>
      <c r="B2657" s="23"/>
      <c r="C2657" s="19"/>
      <c r="D2657" s="19"/>
      <c r="E2657" s="20"/>
      <c r="F2657" s="20"/>
      <c r="G2657" s="20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  <c r="AZ2657" s="9"/>
      <c r="BA2657" s="9"/>
      <c r="BB2657" s="9"/>
      <c r="BC2657" s="9"/>
      <c r="BD2657" s="9"/>
      <c r="BE2657" s="9"/>
      <c r="BF2657" s="9"/>
    </row>
    <row r="2658" spans="1:58" s="13" customFormat="1" x14ac:dyDescent="0.2">
      <c r="A2658" s="20"/>
      <c r="B2658" s="23"/>
      <c r="C2658" s="19"/>
      <c r="D2658" s="19"/>
      <c r="E2658" s="20"/>
      <c r="F2658" s="20"/>
      <c r="G2658" s="20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  <c r="AZ2658" s="9"/>
      <c r="BA2658" s="9"/>
      <c r="BB2658" s="9"/>
      <c r="BC2658" s="9"/>
      <c r="BD2658" s="9"/>
      <c r="BE2658" s="9"/>
      <c r="BF2658" s="9"/>
    </row>
    <row r="2659" spans="1:58" s="13" customFormat="1" x14ac:dyDescent="0.2">
      <c r="A2659" s="20"/>
      <c r="B2659" s="23"/>
      <c r="C2659" s="19"/>
      <c r="D2659" s="19"/>
      <c r="E2659" s="20"/>
      <c r="F2659" s="20"/>
      <c r="G2659" s="20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  <c r="AZ2659" s="9"/>
      <c r="BA2659" s="9"/>
      <c r="BB2659" s="9"/>
      <c r="BC2659" s="9"/>
      <c r="BD2659" s="9"/>
      <c r="BE2659" s="9"/>
      <c r="BF2659" s="9"/>
    </row>
    <row r="2660" spans="1:58" s="13" customFormat="1" x14ac:dyDescent="0.2">
      <c r="A2660" s="20"/>
      <c r="B2660" s="23"/>
      <c r="C2660" s="19"/>
      <c r="D2660" s="19"/>
      <c r="E2660" s="20"/>
      <c r="F2660" s="20"/>
      <c r="G2660" s="20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  <c r="AZ2660" s="9"/>
      <c r="BA2660" s="9"/>
      <c r="BB2660" s="9"/>
      <c r="BC2660" s="9"/>
      <c r="BD2660" s="9"/>
      <c r="BE2660" s="9"/>
      <c r="BF2660" s="9"/>
    </row>
    <row r="2661" spans="1:58" s="13" customFormat="1" x14ac:dyDescent="0.2">
      <c r="A2661" s="20"/>
      <c r="B2661" s="23"/>
      <c r="C2661" s="19"/>
      <c r="D2661" s="19"/>
      <c r="E2661" s="20"/>
      <c r="F2661" s="20"/>
      <c r="G2661" s="20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  <c r="AZ2661" s="9"/>
      <c r="BA2661" s="9"/>
      <c r="BB2661" s="9"/>
      <c r="BC2661" s="9"/>
      <c r="BD2661" s="9"/>
      <c r="BE2661" s="9"/>
      <c r="BF2661" s="9"/>
    </row>
    <row r="2662" spans="1:58" s="13" customFormat="1" x14ac:dyDescent="0.2">
      <c r="A2662" s="20"/>
      <c r="B2662" s="23"/>
      <c r="C2662" s="19"/>
      <c r="D2662" s="19"/>
      <c r="E2662" s="20"/>
      <c r="F2662" s="20"/>
      <c r="G2662" s="20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  <c r="AZ2662" s="9"/>
      <c r="BA2662" s="9"/>
      <c r="BB2662" s="9"/>
      <c r="BC2662" s="9"/>
      <c r="BD2662" s="9"/>
      <c r="BE2662" s="9"/>
      <c r="BF2662" s="9"/>
    </row>
    <row r="2663" spans="1:58" s="13" customFormat="1" x14ac:dyDescent="0.2">
      <c r="A2663" s="20"/>
      <c r="B2663" s="23"/>
      <c r="C2663" s="19"/>
      <c r="D2663" s="19"/>
      <c r="E2663" s="20"/>
      <c r="F2663" s="20"/>
      <c r="G2663" s="20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  <c r="AZ2663" s="9"/>
      <c r="BA2663" s="9"/>
      <c r="BB2663" s="9"/>
      <c r="BC2663" s="9"/>
      <c r="BD2663" s="9"/>
      <c r="BE2663" s="9"/>
      <c r="BF2663" s="9"/>
    </row>
    <row r="2664" spans="1:58" s="13" customFormat="1" x14ac:dyDescent="0.2">
      <c r="A2664" s="20"/>
      <c r="B2664" s="23"/>
      <c r="C2664" s="19"/>
      <c r="D2664" s="19"/>
      <c r="E2664" s="20"/>
      <c r="F2664" s="20"/>
      <c r="G2664" s="20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  <c r="AZ2664" s="9"/>
      <c r="BA2664" s="9"/>
      <c r="BB2664" s="9"/>
      <c r="BC2664" s="9"/>
      <c r="BD2664" s="9"/>
      <c r="BE2664" s="9"/>
      <c r="BF2664" s="9"/>
    </row>
    <row r="2665" spans="1:58" s="13" customFormat="1" x14ac:dyDescent="0.2">
      <c r="A2665" s="20"/>
      <c r="B2665" s="23"/>
      <c r="C2665" s="19"/>
      <c r="D2665" s="19"/>
      <c r="E2665" s="20"/>
      <c r="F2665" s="20"/>
      <c r="G2665" s="20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  <c r="AZ2665" s="9"/>
      <c r="BA2665" s="9"/>
      <c r="BB2665" s="9"/>
      <c r="BC2665" s="9"/>
      <c r="BD2665" s="9"/>
      <c r="BE2665" s="9"/>
      <c r="BF2665" s="9"/>
    </row>
    <row r="2666" spans="1:58" s="13" customFormat="1" x14ac:dyDescent="0.2">
      <c r="A2666" s="20"/>
      <c r="B2666" s="23"/>
      <c r="C2666" s="19"/>
      <c r="D2666" s="19"/>
      <c r="E2666" s="20"/>
      <c r="F2666" s="20"/>
      <c r="G2666" s="20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  <c r="AZ2666" s="9"/>
      <c r="BA2666" s="9"/>
      <c r="BB2666" s="9"/>
      <c r="BC2666" s="9"/>
      <c r="BD2666" s="9"/>
      <c r="BE2666" s="9"/>
      <c r="BF2666" s="9"/>
    </row>
    <row r="2667" spans="1:58" s="13" customFormat="1" x14ac:dyDescent="0.2">
      <c r="A2667" s="20"/>
      <c r="B2667" s="23"/>
      <c r="C2667" s="19"/>
      <c r="D2667" s="19"/>
      <c r="E2667" s="20"/>
      <c r="F2667" s="20"/>
      <c r="G2667" s="20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  <c r="AZ2667" s="9"/>
      <c r="BA2667" s="9"/>
      <c r="BB2667" s="9"/>
      <c r="BC2667" s="9"/>
      <c r="BD2667" s="9"/>
      <c r="BE2667" s="9"/>
      <c r="BF2667" s="9"/>
    </row>
    <row r="2668" spans="1:58" s="13" customFormat="1" x14ac:dyDescent="0.2">
      <c r="A2668" s="20"/>
      <c r="B2668" s="23"/>
      <c r="C2668" s="19"/>
      <c r="D2668" s="19"/>
      <c r="E2668" s="20"/>
      <c r="F2668" s="20"/>
      <c r="G2668" s="20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  <c r="AZ2668" s="9"/>
      <c r="BA2668" s="9"/>
      <c r="BB2668" s="9"/>
      <c r="BC2668" s="9"/>
      <c r="BD2668" s="9"/>
      <c r="BE2668" s="9"/>
      <c r="BF2668" s="9"/>
    </row>
    <row r="2669" spans="1:58" s="13" customFormat="1" x14ac:dyDescent="0.2">
      <c r="A2669" s="20"/>
      <c r="B2669" s="23"/>
      <c r="C2669" s="19"/>
      <c r="D2669" s="19"/>
      <c r="E2669" s="20"/>
      <c r="F2669" s="20"/>
      <c r="G2669" s="20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  <c r="AZ2669" s="9"/>
      <c r="BA2669" s="9"/>
      <c r="BB2669" s="9"/>
      <c r="BC2669" s="9"/>
      <c r="BD2669" s="9"/>
      <c r="BE2669" s="9"/>
      <c r="BF2669" s="9"/>
    </row>
    <row r="2670" spans="1:58" s="13" customFormat="1" x14ac:dyDescent="0.2">
      <c r="A2670" s="20"/>
      <c r="B2670" s="23"/>
      <c r="C2670" s="19"/>
      <c r="D2670" s="19"/>
      <c r="E2670" s="20"/>
      <c r="F2670" s="20"/>
      <c r="G2670" s="20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  <c r="AZ2670" s="9"/>
      <c r="BA2670" s="9"/>
      <c r="BB2670" s="9"/>
      <c r="BC2670" s="9"/>
      <c r="BD2670" s="9"/>
      <c r="BE2670" s="9"/>
      <c r="BF2670" s="9"/>
    </row>
    <row r="2671" spans="1:58" s="13" customFormat="1" x14ac:dyDescent="0.2">
      <c r="A2671" s="20"/>
      <c r="B2671" s="23"/>
      <c r="C2671" s="19"/>
      <c r="D2671" s="19"/>
      <c r="E2671" s="20"/>
      <c r="F2671" s="20"/>
      <c r="G2671" s="20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  <c r="AZ2671" s="9"/>
      <c r="BA2671" s="9"/>
      <c r="BB2671" s="9"/>
      <c r="BC2671" s="9"/>
      <c r="BD2671" s="9"/>
      <c r="BE2671" s="9"/>
      <c r="BF2671" s="9"/>
    </row>
    <row r="2672" spans="1:58" s="13" customFormat="1" x14ac:dyDescent="0.2">
      <c r="A2672" s="20"/>
      <c r="B2672" s="23"/>
      <c r="C2672" s="19"/>
      <c r="D2672" s="19"/>
      <c r="E2672" s="20"/>
      <c r="F2672" s="20"/>
      <c r="G2672" s="20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  <c r="AZ2672" s="9"/>
      <c r="BA2672" s="9"/>
      <c r="BB2672" s="9"/>
      <c r="BC2672" s="9"/>
      <c r="BD2672" s="9"/>
      <c r="BE2672" s="9"/>
      <c r="BF2672" s="9"/>
    </row>
    <row r="2673" spans="1:58" s="13" customFormat="1" x14ac:dyDescent="0.2">
      <c r="A2673" s="20"/>
      <c r="B2673" s="23"/>
      <c r="C2673" s="19"/>
      <c r="D2673" s="19"/>
      <c r="E2673" s="20"/>
      <c r="F2673" s="20"/>
      <c r="G2673" s="20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  <c r="AZ2673" s="9"/>
      <c r="BA2673" s="9"/>
      <c r="BB2673" s="9"/>
      <c r="BC2673" s="9"/>
      <c r="BD2673" s="9"/>
      <c r="BE2673" s="9"/>
      <c r="BF2673" s="9"/>
    </row>
    <row r="2674" spans="1:58" s="13" customFormat="1" x14ac:dyDescent="0.2">
      <c r="A2674" s="20"/>
      <c r="B2674" s="23"/>
      <c r="C2674" s="19"/>
      <c r="D2674" s="19"/>
      <c r="E2674" s="20"/>
      <c r="F2674" s="20"/>
      <c r="G2674" s="20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  <c r="AZ2674" s="9"/>
      <c r="BA2674" s="9"/>
      <c r="BB2674" s="9"/>
      <c r="BC2674" s="9"/>
      <c r="BD2674" s="9"/>
      <c r="BE2674" s="9"/>
      <c r="BF2674" s="9"/>
    </row>
    <row r="2675" spans="1:58" s="13" customFormat="1" x14ac:dyDescent="0.2">
      <c r="A2675" s="20"/>
      <c r="B2675" s="23"/>
      <c r="C2675" s="19"/>
      <c r="D2675" s="19"/>
      <c r="E2675" s="20"/>
      <c r="F2675" s="20"/>
      <c r="G2675" s="20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  <c r="AZ2675" s="9"/>
      <c r="BA2675" s="9"/>
      <c r="BB2675" s="9"/>
      <c r="BC2675" s="9"/>
      <c r="BD2675" s="9"/>
      <c r="BE2675" s="9"/>
      <c r="BF2675" s="9"/>
    </row>
    <row r="2676" spans="1:58" s="13" customFormat="1" x14ac:dyDescent="0.2">
      <c r="A2676" s="20"/>
      <c r="B2676" s="23"/>
      <c r="C2676" s="19"/>
      <c r="D2676" s="19"/>
      <c r="E2676" s="20"/>
      <c r="F2676" s="20"/>
      <c r="G2676" s="20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  <c r="AZ2676" s="9"/>
      <c r="BA2676" s="9"/>
      <c r="BB2676" s="9"/>
      <c r="BC2676" s="9"/>
      <c r="BD2676" s="9"/>
      <c r="BE2676" s="9"/>
      <c r="BF2676" s="9"/>
    </row>
    <row r="2677" spans="1:58" s="13" customFormat="1" x14ac:dyDescent="0.2">
      <c r="A2677" s="20"/>
      <c r="B2677" s="23"/>
      <c r="C2677" s="19"/>
      <c r="D2677" s="19"/>
      <c r="E2677" s="20"/>
      <c r="F2677" s="20"/>
      <c r="G2677" s="20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  <c r="AZ2677" s="9"/>
      <c r="BA2677" s="9"/>
      <c r="BB2677" s="9"/>
      <c r="BC2677" s="9"/>
      <c r="BD2677" s="9"/>
      <c r="BE2677" s="9"/>
      <c r="BF2677" s="9"/>
    </row>
    <row r="2678" spans="1:58" s="13" customFormat="1" x14ac:dyDescent="0.2">
      <c r="A2678" s="20"/>
      <c r="B2678" s="23"/>
      <c r="C2678" s="19"/>
      <c r="D2678" s="19"/>
      <c r="E2678" s="20"/>
      <c r="F2678" s="20"/>
      <c r="G2678" s="20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  <c r="AZ2678" s="9"/>
      <c r="BA2678" s="9"/>
      <c r="BB2678" s="9"/>
      <c r="BC2678" s="9"/>
      <c r="BD2678" s="9"/>
      <c r="BE2678" s="9"/>
      <c r="BF2678" s="9"/>
    </row>
    <row r="2679" spans="1:58" s="13" customFormat="1" x14ac:dyDescent="0.2">
      <c r="A2679" s="20"/>
      <c r="B2679" s="23"/>
      <c r="C2679" s="19"/>
      <c r="D2679" s="19"/>
      <c r="E2679" s="20"/>
      <c r="F2679" s="20"/>
      <c r="G2679" s="20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  <c r="AZ2679" s="9"/>
      <c r="BA2679" s="9"/>
      <c r="BB2679" s="9"/>
      <c r="BC2679" s="9"/>
      <c r="BD2679" s="9"/>
      <c r="BE2679" s="9"/>
      <c r="BF2679" s="9"/>
    </row>
    <row r="2680" spans="1:58" s="13" customFormat="1" x14ac:dyDescent="0.2">
      <c r="A2680" s="20"/>
      <c r="B2680" s="23"/>
      <c r="C2680" s="19"/>
      <c r="D2680" s="19"/>
      <c r="E2680" s="20"/>
      <c r="F2680" s="20"/>
      <c r="G2680" s="20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  <c r="AZ2680" s="9"/>
      <c r="BA2680" s="9"/>
      <c r="BB2680" s="9"/>
      <c r="BC2680" s="9"/>
      <c r="BD2680" s="9"/>
      <c r="BE2680" s="9"/>
      <c r="BF2680" s="9"/>
    </row>
    <row r="2681" spans="1:58" s="13" customFormat="1" x14ac:dyDescent="0.2">
      <c r="A2681" s="20"/>
      <c r="B2681" s="23"/>
      <c r="C2681" s="19"/>
      <c r="D2681" s="19"/>
      <c r="E2681" s="20"/>
      <c r="F2681" s="20"/>
      <c r="G2681" s="20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  <c r="AZ2681" s="9"/>
      <c r="BA2681" s="9"/>
      <c r="BB2681" s="9"/>
      <c r="BC2681" s="9"/>
      <c r="BD2681" s="9"/>
      <c r="BE2681" s="9"/>
      <c r="BF2681" s="9"/>
    </row>
    <row r="2682" spans="1:58" s="13" customFormat="1" x14ac:dyDescent="0.2">
      <c r="A2682" s="20"/>
      <c r="B2682" s="23"/>
      <c r="C2682" s="19"/>
      <c r="D2682" s="19"/>
      <c r="E2682" s="20"/>
      <c r="F2682" s="20"/>
      <c r="G2682" s="20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  <c r="AZ2682" s="9"/>
      <c r="BA2682" s="9"/>
      <c r="BB2682" s="9"/>
      <c r="BC2682" s="9"/>
      <c r="BD2682" s="9"/>
      <c r="BE2682" s="9"/>
      <c r="BF2682" s="9"/>
    </row>
    <row r="2683" spans="1:58" s="13" customFormat="1" x14ac:dyDescent="0.2">
      <c r="A2683" s="20"/>
      <c r="B2683" s="23"/>
      <c r="C2683" s="19"/>
      <c r="D2683" s="19"/>
      <c r="E2683" s="20"/>
      <c r="F2683" s="20"/>
      <c r="G2683" s="20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  <c r="AZ2683" s="9"/>
      <c r="BA2683" s="9"/>
      <c r="BB2683" s="9"/>
      <c r="BC2683" s="9"/>
      <c r="BD2683" s="9"/>
      <c r="BE2683" s="9"/>
      <c r="BF2683" s="9"/>
    </row>
    <row r="2684" spans="1:58" s="13" customFormat="1" x14ac:dyDescent="0.2">
      <c r="A2684" s="20"/>
      <c r="B2684" s="23"/>
      <c r="C2684" s="19"/>
      <c r="D2684" s="19"/>
      <c r="E2684" s="20"/>
      <c r="F2684" s="20"/>
      <c r="G2684" s="20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  <c r="AZ2684" s="9"/>
      <c r="BA2684" s="9"/>
      <c r="BB2684" s="9"/>
      <c r="BC2684" s="9"/>
      <c r="BD2684" s="9"/>
      <c r="BE2684" s="9"/>
      <c r="BF2684" s="9"/>
    </row>
    <row r="2685" spans="1:58" s="13" customFormat="1" x14ac:dyDescent="0.2">
      <c r="A2685" s="20"/>
      <c r="B2685" s="23"/>
      <c r="C2685" s="19"/>
      <c r="D2685" s="19"/>
      <c r="E2685" s="20"/>
      <c r="F2685" s="20"/>
      <c r="G2685" s="20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  <c r="AZ2685" s="9"/>
      <c r="BA2685" s="9"/>
      <c r="BB2685" s="9"/>
      <c r="BC2685" s="9"/>
      <c r="BD2685" s="9"/>
      <c r="BE2685" s="9"/>
      <c r="BF2685" s="9"/>
    </row>
    <row r="2686" spans="1:58" s="13" customFormat="1" x14ac:dyDescent="0.2">
      <c r="A2686" s="20"/>
      <c r="B2686" s="23"/>
      <c r="C2686" s="19"/>
      <c r="D2686" s="19"/>
      <c r="E2686" s="20"/>
      <c r="F2686" s="20"/>
      <c r="G2686" s="20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  <c r="AZ2686" s="9"/>
      <c r="BA2686" s="9"/>
      <c r="BB2686" s="9"/>
      <c r="BC2686" s="9"/>
      <c r="BD2686" s="9"/>
      <c r="BE2686" s="9"/>
      <c r="BF2686" s="9"/>
    </row>
    <row r="2687" spans="1:58" s="13" customFormat="1" x14ac:dyDescent="0.2">
      <c r="A2687" s="20"/>
      <c r="B2687" s="23"/>
      <c r="C2687" s="19"/>
      <c r="D2687" s="19"/>
      <c r="E2687" s="20"/>
      <c r="F2687" s="20"/>
      <c r="G2687" s="20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  <c r="AZ2687" s="9"/>
      <c r="BA2687" s="9"/>
      <c r="BB2687" s="9"/>
      <c r="BC2687" s="9"/>
      <c r="BD2687" s="9"/>
      <c r="BE2687" s="9"/>
      <c r="BF2687" s="9"/>
    </row>
    <row r="2688" spans="1:58" s="13" customFormat="1" x14ac:dyDescent="0.2">
      <c r="A2688" s="20"/>
      <c r="B2688" s="23"/>
      <c r="C2688" s="19"/>
      <c r="D2688" s="19"/>
      <c r="E2688" s="20"/>
      <c r="F2688" s="20"/>
      <c r="G2688" s="20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  <c r="AZ2688" s="9"/>
      <c r="BA2688" s="9"/>
      <c r="BB2688" s="9"/>
      <c r="BC2688" s="9"/>
      <c r="BD2688" s="9"/>
      <c r="BE2688" s="9"/>
      <c r="BF2688" s="9"/>
    </row>
    <row r="2689" spans="1:58" s="13" customFormat="1" x14ac:dyDescent="0.2">
      <c r="A2689" s="20"/>
      <c r="B2689" s="23"/>
      <c r="C2689" s="19"/>
      <c r="D2689" s="19"/>
      <c r="E2689" s="20"/>
      <c r="F2689" s="20"/>
      <c r="G2689" s="20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  <c r="AZ2689" s="9"/>
      <c r="BA2689" s="9"/>
      <c r="BB2689" s="9"/>
      <c r="BC2689" s="9"/>
      <c r="BD2689" s="9"/>
      <c r="BE2689" s="9"/>
      <c r="BF2689" s="9"/>
    </row>
    <row r="2690" spans="1:58" s="13" customFormat="1" x14ac:dyDescent="0.2">
      <c r="A2690" s="20"/>
      <c r="B2690" s="23"/>
      <c r="C2690" s="19"/>
      <c r="D2690" s="19"/>
      <c r="E2690" s="20"/>
      <c r="F2690" s="20"/>
      <c r="G2690" s="20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  <c r="AZ2690" s="9"/>
      <c r="BA2690" s="9"/>
      <c r="BB2690" s="9"/>
      <c r="BC2690" s="9"/>
      <c r="BD2690" s="9"/>
      <c r="BE2690" s="9"/>
      <c r="BF2690" s="9"/>
    </row>
    <row r="2691" spans="1:58" s="13" customFormat="1" x14ac:dyDescent="0.2">
      <c r="A2691" s="20"/>
      <c r="B2691" s="23"/>
      <c r="C2691" s="19"/>
      <c r="D2691" s="19"/>
      <c r="E2691" s="20"/>
      <c r="F2691" s="20"/>
      <c r="G2691" s="20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  <c r="AZ2691" s="9"/>
      <c r="BA2691" s="9"/>
      <c r="BB2691" s="9"/>
      <c r="BC2691" s="9"/>
      <c r="BD2691" s="9"/>
      <c r="BE2691" s="9"/>
      <c r="BF2691" s="9"/>
    </row>
    <row r="2692" spans="1:58" s="13" customFormat="1" x14ac:dyDescent="0.2">
      <c r="A2692" s="20"/>
      <c r="B2692" s="23"/>
      <c r="C2692" s="19"/>
      <c r="D2692" s="19"/>
      <c r="E2692" s="20"/>
      <c r="F2692" s="20"/>
      <c r="G2692" s="20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  <c r="AZ2692" s="9"/>
      <c r="BA2692" s="9"/>
      <c r="BB2692" s="9"/>
      <c r="BC2692" s="9"/>
      <c r="BD2692" s="9"/>
      <c r="BE2692" s="9"/>
      <c r="BF2692" s="9"/>
    </row>
    <row r="2693" spans="1:58" s="13" customFormat="1" x14ac:dyDescent="0.2">
      <c r="A2693" s="20"/>
      <c r="B2693" s="23"/>
      <c r="C2693" s="19"/>
      <c r="D2693" s="19"/>
      <c r="E2693" s="20"/>
      <c r="F2693" s="20"/>
      <c r="G2693" s="20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  <c r="AZ2693" s="9"/>
      <c r="BA2693" s="9"/>
      <c r="BB2693" s="9"/>
      <c r="BC2693" s="9"/>
      <c r="BD2693" s="9"/>
      <c r="BE2693" s="9"/>
      <c r="BF2693" s="9"/>
    </row>
    <row r="2694" spans="1:58" s="13" customFormat="1" x14ac:dyDescent="0.2">
      <c r="A2694" s="20"/>
      <c r="B2694" s="23"/>
      <c r="C2694" s="19"/>
      <c r="D2694" s="19"/>
      <c r="E2694" s="20"/>
      <c r="F2694" s="20"/>
      <c r="G2694" s="20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  <c r="AZ2694" s="9"/>
      <c r="BA2694" s="9"/>
      <c r="BB2694" s="9"/>
      <c r="BC2694" s="9"/>
      <c r="BD2694" s="9"/>
      <c r="BE2694" s="9"/>
      <c r="BF2694" s="9"/>
    </row>
    <row r="2695" spans="1:58" s="13" customFormat="1" x14ac:dyDescent="0.2">
      <c r="A2695" s="20"/>
      <c r="B2695" s="23"/>
      <c r="C2695" s="19"/>
      <c r="D2695" s="19"/>
      <c r="E2695" s="20"/>
      <c r="F2695" s="20"/>
      <c r="G2695" s="20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  <c r="AZ2695" s="9"/>
      <c r="BA2695" s="9"/>
      <c r="BB2695" s="9"/>
      <c r="BC2695" s="9"/>
      <c r="BD2695" s="9"/>
      <c r="BE2695" s="9"/>
      <c r="BF2695" s="9"/>
    </row>
    <row r="2696" spans="1:58" s="13" customFormat="1" x14ac:dyDescent="0.2">
      <c r="A2696" s="20"/>
      <c r="B2696" s="23"/>
      <c r="C2696" s="19"/>
      <c r="D2696" s="19"/>
      <c r="E2696" s="20"/>
      <c r="F2696" s="20"/>
      <c r="G2696" s="20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  <c r="AZ2696" s="9"/>
      <c r="BA2696" s="9"/>
      <c r="BB2696" s="9"/>
      <c r="BC2696" s="9"/>
      <c r="BD2696" s="9"/>
      <c r="BE2696" s="9"/>
      <c r="BF2696" s="9"/>
    </row>
    <row r="2697" spans="1:58" s="13" customFormat="1" x14ac:dyDescent="0.2">
      <c r="A2697" s="20"/>
      <c r="B2697" s="23"/>
      <c r="C2697" s="19"/>
      <c r="D2697" s="19"/>
      <c r="E2697" s="20"/>
      <c r="F2697" s="20"/>
      <c r="G2697" s="20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  <c r="AZ2697" s="9"/>
      <c r="BA2697" s="9"/>
      <c r="BB2697" s="9"/>
      <c r="BC2697" s="9"/>
      <c r="BD2697" s="9"/>
      <c r="BE2697" s="9"/>
      <c r="BF2697" s="9"/>
    </row>
    <row r="2698" spans="1:58" s="13" customFormat="1" x14ac:dyDescent="0.2">
      <c r="A2698" s="20"/>
      <c r="B2698" s="23"/>
      <c r="C2698" s="19"/>
      <c r="D2698" s="19"/>
      <c r="E2698" s="20"/>
      <c r="F2698" s="20"/>
      <c r="G2698" s="20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  <c r="AZ2698" s="9"/>
      <c r="BA2698" s="9"/>
      <c r="BB2698" s="9"/>
      <c r="BC2698" s="9"/>
      <c r="BD2698" s="9"/>
      <c r="BE2698" s="9"/>
      <c r="BF2698" s="9"/>
    </row>
    <row r="2699" spans="1:58" s="13" customFormat="1" x14ac:dyDescent="0.2">
      <c r="A2699" s="20"/>
      <c r="B2699" s="23"/>
      <c r="C2699" s="19"/>
      <c r="D2699" s="19"/>
      <c r="E2699" s="20"/>
      <c r="F2699" s="20"/>
      <c r="G2699" s="20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  <c r="AZ2699" s="9"/>
      <c r="BA2699" s="9"/>
      <c r="BB2699" s="9"/>
      <c r="BC2699" s="9"/>
      <c r="BD2699" s="9"/>
      <c r="BE2699" s="9"/>
      <c r="BF2699" s="9"/>
    </row>
    <row r="2700" spans="1:58" s="13" customFormat="1" x14ac:dyDescent="0.2">
      <c r="A2700" s="20"/>
      <c r="B2700" s="23"/>
      <c r="C2700" s="19"/>
      <c r="D2700" s="19"/>
      <c r="E2700" s="20"/>
      <c r="F2700" s="20"/>
      <c r="G2700" s="20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  <c r="AZ2700" s="9"/>
      <c r="BA2700" s="9"/>
      <c r="BB2700" s="9"/>
      <c r="BC2700" s="9"/>
      <c r="BD2700" s="9"/>
      <c r="BE2700" s="9"/>
      <c r="BF2700" s="9"/>
    </row>
    <row r="2701" spans="1:58" s="13" customFormat="1" x14ac:dyDescent="0.2">
      <c r="A2701" s="20"/>
      <c r="B2701" s="23"/>
      <c r="C2701" s="19"/>
      <c r="D2701" s="19"/>
      <c r="E2701" s="20"/>
      <c r="F2701" s="20"/>
      <c r="G2701" s="20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  <c r="AZ2701" s="9"/>
      <c r="BA2701" s="9"/>
      <c r="BB2701" s="9"/>
      <c r="BC2701" s="9"/>
      <c r="BD2701" s="9"/>
      <c r="BE2701" s="9"/>
      <c r="BF2701" s="9"/>
    </row>
    <row r="2702" spans="1:58" s="13" customFormat="1" x14ac:dyDescent="0.2">
      <c r="A2702" s="20"/>
      <c r="B2702" s="23"/>
      <c r="C2702" s="19"/>
      <c r="D2702" s="19"/>
      <c r="E2702" s="20"/>
      <c r="F2702" s="20"/>
      <c r="G2702" s="20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  <c r="AZ2702" s="9"/>
      <c r="BA2702" s="9"/>
      <c r="BB2702" s="9"/>
      <c r="BC2702" s="9"/>
      <c r="BD2702" s="9"/>
      <c r="BE2702" s="9"/>
      <c r="BF2702" s="9"/>
    </row>
    <row r="2703" spans="1:58" s="13" customFormat="1" x14ac:dyDescent="0.2">
      <c r="A2703" s="20"/>
      <c r="B2703" s="23"/>
      <c r="C2703" s="19"/>
      <c r="D2703" s="19"/>
      <c r="E2703" s="20"/>
      <c r="F2703" s="20"/>
      <c r="G2703" s="20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  <c r="AZ2703" s="9"/>
      <c r="BA2703" s="9"/>
      <c r="BB2703" s="9"/>
      <c r="BC2703" s="9"/>
      <c r="BD2703" s="9"/>
      <c r="BE2703" s="9"/>
      <c r="BF2703" s="9"/>
    </row>
    <row r="2704" spans="1:58" s="13" customFormat="1" x14ac:dyDescent="0.2">
      <c r="A2704" s="20"/>
      <c r="B2704" s="23"/>
      <c r="C2704" s="19"/>
      <c r="D2704" s="19"/>
      <c r="E2704" s="20"/>
      <c r="F2704" s="20"/>
      <c r="G2704" s="20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  <c r="AZ2704" s="9"/>
      <c r="BA2704" s="9"/>
      <c r="BB2704" s="9"/>
      <c r="BC2704" s="9"/>
      <c r="BD2704" s="9"/>
      <c r="BE2704" s="9"/>
      <c r="BF2704" s="9"/>
    </row>
    <row r="2705" spans="1:58" s="13" customFormat="1" x14ac:dyDescent="0.2">
      <c r="A2705" s="20"/>
      <c r="B2705" s="23"/>
      <c r="C2705" s="19"/>
      <c r="D2705" s="19"/>
      <c r="E2705" s="20"/>
      <c r="F2705" s="20"/>
      <c r="G2705" s="20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  <c r="AZ2705" s="9"/>
      <c r="BA2705" s="9"/>
      <c r="BB2705" s="9"/>
      <c r="BC2705" s="9"/>
      <c r="BD2705" s="9"/>
      <c r="BE2705" s="9"/>
      <c r="BF2705" s="9"/>
    </row>
    <row r="2706" spans="1:58" s="13" customFormat="1" x14ac:dyDescent="0.2">
      <c r="A2706" s="20"/>
      <c r="B2706" s="23"/>
      <c r="C2706" s="19"/>
      <c r="D2706" s="19"/>
      <c r="E2706" s="20"/>
      <c r="F2706" s="20"/>
      <c r="G2706" s="20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  <c r="AZ2706" s="9"/>
      <c r="BA2706" s="9"/>
      <c r="BB2706" s="9"/>
      <c r="BC2706" s="9"/>
      <c r="BD2706" s="9"/>
      <c r="BE2706" s="9"/>
      <c r="BF2706" s="9"/>
    </row>
    <row r="2707" spans="1:58" s="13" customFormat="1" x14ac:dyDescent="0.2">
      <c r="A2707" s="20"/>
      <c r="B2707" s="23"/>
      <c r="C2707" s="19"/>
      <c r="D2707" s="19"/>
      <c r="E2707" s="20"/>
      <c r="F2707" s="20"/>
      <c r="G2707" s="20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  <c r="AZ2707" s="9"/>
      <c r="BA2707" s="9"/>
      <c r="BB2707" s="9"/>
      <c r="BC2707" s="9"/>
      <c r="BD2707" s="9"/>
      <c r="BE2707" s="9"/>
      <c r="BF2707" s="9"/>
    </row>
    <row r="2708" spans="1:58" s="13" customFormat="1" x14ac:dyDescent="0.2">
      <c r="A2708" s="20"/>
      <c r="B2708" s="23"/>
      <c r="C2708" s="19"/>
      <c r="D2708" s="19"/>
      <c r="E2708" s="20"/>
      <c r="F2708" s="20"/>
      <c r="G2708" s="20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  <c r="AZ2708" s="9"/>
      <c r="BA2708" s="9"/>
      <c r="BB2708" s="9"/>
      <c r="BC2708" s="9"/>
      <c r="BD2708" s="9"/>
      <c r="BE2708" s="9"/>
      <c r="BF2708" s="9"/>
    </row>
    <row r="2709" spans="1:58" s="13" customFormat="1" x14ac:dyDescent="0.2">
      <c r="A2709" s="20"/>
      <c r="B2709" s="23"/>
      <c r="C2709" s="19"/>
      <c r="D2709" s="19"/>
      <c r="E2709" s="20"/>
      <c r="F2709" s="20"/>
      <c r="G2709" s="20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  <c r="AZ2709" s="9"/>
      <c r="BA2709" s="9"/>
      <c r="BB2709" s="9"/>
      <c r="BC2709" s="9"/>
      <c r="BD2709" s="9"/>
      <c r="BE2709" s="9"/>
      <c r="BF2709" s="9"/>
    </row>
    <row r="2710" spans="1:58" s="13" customFormat="1" x14ac:dyDescent="0.2">
      <c r="A2710" s="20"/>
      <c r="B2710" s="23"/>
      <c r="C2710" s="19"/>
      <c r="D2710" s="19"/>
      <c r="E2710" s="20"/>
      <c r="F2710" s="20"/>
      <c r="G2710" s="20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  <c r="AZ2710" s="9"/>
      <c r="BA2710" s="9"/>
      <c r="BB2710" s="9"/>
      <c r="BC2710" s="9"/>
      <c r="BD2710" s="9"/>
      <c r="BE2710" s="9"/>
      <c r="BF2710" s="9"/>
    </row>
    <row r="2711" spans="1:58" s="13" customFormat="1" x14ac:dyDescent="0.2">
      <c r="A2711" s="20"/>
      <c r="B2711" s="23"/>
      <c r="C2711" s="19"/>
      <c r="D2711" s="19"/>
      <c r="E2711" s="20"/>
      <c r="F2711" s="20"/>
      <c r="G2711" s="20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  <c r="AZ2711" s="9"/>
      <c r="BA2711" s="9"/>
      <c r="BB2711" s="9"/>
      <c r="BC2711" s="9"/>
      <c r="BD2711" s="9"/>
      <c r="BE2711" s="9"/>
      <c r="BF2711" s="9"/>
    </row>
    <row r="2712" spans="1:58" s="13" customFormat="1" x14ac:dyDescent="0.2">
      <c r="A2712" s="20"/>
      <c r="B2712" s="23"/>
      <c r="C2712" s="19"/>
      <c r="D2712" s="19"/>
      <c r="E2712" s="20"/>
      <c r="F2712" s="20"/>
      <c r="G2712" s="20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  <c r="AZ2712" s="9"/>
      <c r="BA2712" s="9"/>
      <c r="BB2712" s="9"/>
      <c r="BC2712" s="9"/>
      <c r="BD2712" s="9"/>
      <c r="BE2712" s="9"/>
      <c r="BF2712" s="9"/>
    </row>
    <row r="2713" spans="1:58" s="13" customFormat="1" x14ac:dyDescent="0.2">
      <c r="A2713" s="20"/>
      <c r="B2713" s="23"/>
      <c r="C2713" s="19"/>
      <c r="D2713" s="19"/>
      <c r="E2713" s="20"/>
      <c r="F2713" s="20"/>
      <c r="G2713" s="20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  <c r="AZ2713" s="9"/>
      <c r="BA2713" s="9"/>
      <c r="BB2713" s="9"/>
      <c r="BC2713" s="9"/>
      <c r="BD2713" s="9"/>
      <c r="BE2713" s="9"/>
      <c r="BF2713" s="9"/>
    </row>
    <row r="2714" spans="1:58" s="13" customFormat="1" x14ac:dyDescent="0.2">
      <c r="A2714" s="20"/>
      <c r="B2714" s="23"/>
      <c r="C2714" s="19"/>
      <c r="D2714" s="19"/>
      <c r="E2714" s="20"/>
      <c r="F2714" s="20"/>
      <c r="G2714" s="20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  <c r="AZ2714" s="9"/>
      <c r="BA2714" s="9"/>
      <c r="BB2714" s="9"/>
      <c r="BC2714" s="9"/>
      <c r="BD2714" s="9"/>
      <c r="BE2714" s="9"/>
      <c r="BF2714" s="9"/>
    </row>
    <row r="2715" spans="1:58" s="13" customFormat="1" x14ac:dyDescent="0.2">
      <c r="A2715" s="20"/>
      <c r="B2715" s="23"/>
      <c r="C2715" s="19"/>
      <c r="D2715" s="19"/>
      <c r="E2715" s="20"/>
      <c r="F2715" s="20"/>
      <c r="G2715" s="20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  <c r="AZ2715" s="9"/>
      <c r="BA2715" s="9"/>
      <c r="BB2715" s="9"/>
      <c r="BC2715" s="9"/>
      <c r="BD2715" s="9"/>
      <c r="BE2715" s="9"/>
      <c r="BF2715" s="9"/>
    </row>
    <row r="2716" spans="1:58" s="13" customFormat="1" x14ac:dyDescent="0.2">
      <c r="A2716" s="20"/>
      <c r="B2716" s="23"/>
      <c r="C2716" s="19"/>
      <c r="D2716" s="19"/>
      <c r="E2716" s="20"/>
      <c r="F2716" s="20"/>
      <c r="G2716" s="20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  <c r="AZ2716" s="9"/>
      <c r="BA2716" s="9"/>
      <c r="BB2716" s="9"/>
      <c r="BC2716" s="9"/>
      <c r="BD2716" s="9"/>
      <c r="BE2716" s="9"/>
      <c r="BF2716" s="9"/>
    </row>
    <row r="2717" spans="1:58" s="13" customFormat="1" x14ac:dyDescent="0.2">
      <c r="A2717" s="20"/>
      <c r="B2717" s="23"/>
      <c r="C2717" s="19"/>
      <c r="D2717" s="19"/>
      <c r="E2717" s="20"/>
      <c r="F2717" s="20"/>
      <c r="G2717" s="20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  <c r="AZ2717" s="9"/>
      <c r="BA2717" s="9"/>
      <c r="BB2717" s="9"/>
      <c r="BC2717" s="9"/>
      <c r="BD2717" s="9"/>
      <c r="BE2717" s="9"/>
      <c r="BF2717" s="9"/>
    </row>
    <row r="2718" spans="1:58" s="13" customFormat="1" x14ac:dyDescent="0.2">
      <c r="A2718" s="20"/>
      <c r="B2718" s="23"/>
      <c r="C2718" s="19"/>
      <c r="D2718" s="19"/>
      <c r="E2718" s="20"/>
      <c r="F2718" s="20"/>
      <c r="G2718" s="20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  <c r="AZ2718" s="9"/>
      <c r="BA2718" s="9"/>
      <c r="BB2718" s="9"/>
      <c r="BC2718" s="9"/>
      <c r="BD2718" s="9"/>
      <c r="BE2718" s="9"/>
      <c r="BF2718" s="9"/>
    </row>
    <row r="2719" spans="1:58" s="13" customFormat="1" x14ac:dyDescent="0.2">
      <c r="A2719" s="20"/>
      <c r="B2719" s="23"/>
      <c r="C2719" s="19"/>
      <c r="D2719" s="19"/>
      <c r="E2719" s="20"/>
      <c r="F2719" s="20"/>
      <c r="G2719" s="20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  <c r="AZ2719" s="9"/>
      <c r="BA2719" s="9"/>
      <c r="BB2719" s="9"/>
      <c r="BC2719" s="9"/>
      <c r="BD2719" s="9"/>
      <c r="BE2719" s="9"/>
      <c r="BF2719" s="9"/>
    </row>
    <row r="2720" spans="1:58" s="13" customFormat="1" x14ac:dyDescent="0.2">
      <c r="A2720" s="20"/>
      <c r="B2720" s="23"/>
      <c r="C2720" s="19"/>
      <c r="D2720" s="19"/>
      <c r="E2720" s="20"/>
      <c r="F2720" s="20"/>
      <c r="G2720" s="20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  <c r="AZ2720" s="9"/>
      <c r="BA2720" s="9"/>
      <c r="BB2720" s="9"/>
      <c r="BC2720" s="9"/>
      <c r="BD2720" s="9"/>
      <c r="BE2720" s="9"/>
      <c r="BF2720" s="9"/>
    </row>
    <row r="2721" spans="1:58" s="13" customFormat="1" x14ac:dyDescent="0.2">
      <c r="A2721" s="20"/>
      <c r="B2721" s="23"/>
      <c r="C2721" s="19"/>
      <c r="D2721" s="19"/>
      <c r="E2721" s="20"/>
      <c r="F2721" s="20"/>
      <c r="G2721" s="20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  <c r="AZ2721" s="9"/>
      <c r="BA2721" s="9"/>
      <c r="BB2721" s="9"/>
      <c r="BC2721" s="9"/>
      <c r="BD2721" s="9"/>
      <c r="BE2721" s="9"/>
      <c r="BF2721" s="9"/>
    </row>
    <row r="2722" spans="1:58" s="13" customFormat="1" x14ac:dyDescent="0.2">
      <c r="A2722" s="20"/>
      <c r="B2722" s="23"/>
      <c r="C2722" s="19"/>
      <c r="D2722" s="19"/>
      <c r="E2722" s="20"/>
      <c r="F2722" s="20"/>
      <c r="G2722" s="20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  <c r="AZ2722" s="9"/>
      <c r="BA2722" s="9"/>
      <c r="BB2722" s="9"/>
      <c r="BC2722" s="9"/>
      <c r="BD2722" s="9"/>
      <c r="BE2722" s="9"/>
      <c r="BF2722" s="9"/>
    </row>
    <row r="2723" spans="1:58" s="13" customFormat="1" x14ac:dyDescent="0.2">
      <c r="A2723" s="20"/>
      <c r="B2723" s="23"/>
      <c r="C2723" s="19"/>
      <c r="D2723" s="19"/>
      <c r="E2723" s="20"/>
      <c r="F2723" s="20"/>
      <c r="G2723" s="20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  <c r="AZ2723" s="9"/>
      <c r="BA2723" s="9"/>
      <c r="BB2723" s="9"/>
      <c r="BC2723" s="9"/>
      <c r="BD2723" s="9"/>
      <c r="BE2723" s="9"/>
      <c r="BF2723" s="9"/>
    </row>
    <row r="2724" spans="1:58" s="13" customFormat="1" x14ac:dyDescent="0.2">
      <c r="A2724" s="20"/>
      <c r="B2724" s="23"/>
      <c r="C2724" s="19"/>
      <c r="D2724" s="19"/>
      <c r="E2724" s="20"/>
      <c r="F2724" s="20"/>
      <c r="G2724" s="20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  <c r="AZ2724" s="9"/>
      <c r="BA2724" s="9"/>
      <c r="BB2724" s="9"/>
      <c r="BC2724" s="9"/>
      <c r="BD2724" s="9"/>
      <c r="BE2724" s="9"/>
      <c r="BF2724" s="9"/>
    </row>
    <row r="2725" spans="1:58" s="13" customFormat="1" x14ac:dyDescent="0.2">
      <c r="A2725" s="20"/>
      <c r="B2725" s="23"/>
      <c r="C2725" s="19"/>
      <c r="D2725" s="19"/>
      <c r="E2725" s="20"/>
      <c r="F2725" s="20"/>
      <c r="G2725" s="20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  <c r="AZ2725" s="9"/>
      <c r="BA2725" s="9"/>
      <c r="BB2725" s="9"/>
      <c r="BC2725" s="9"/>
      <c r="BD2725" s="9"/>
      <c r="BE2725" s="9"/>
      <c r="BF2725" s="9"/>
    </row>
    <row r="2726" spans="1:58" s="13" customFormat="1" x14ac:dyDescent="0.2">
      <c r="A2726" s="20"/>
      <c r="B2726" s="23"/>
      <c r="C2726" s="19"/>
      <c r="D2726" s="19"/>
      <c r="E2726" s="20"/>
      <c r="F2726" s="20"/>
      <c r="G2726" s="20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  <c r="AZ2726" s="9"/>
      <c r="BA2726" s="9"/>
      <c r="BB2726" s="9"/>
      <c r="BC2726" s="9"/>
      <c r="BD2726" s="9"/>
      <c r="BE2726" s="9"/>
      <c r="BF2726" s="9"/>
    </row>
    <row r="2727" spans="1:58" s="13" customFormat="1" x14ac:dyDescent="0.2">
      <c r="A2727" s="20"/>
      <c r="B2727" s="23"/>
      <c r="C2727" s="19"/>
      <c r="D2727" s="19"/>
      <c r="E2727" s="20"/>
      <c r="F2727" s="20"/>
      <c r="G2727" s="20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  <c r="AZ2727" s="9"/>
      <c r="BA2727" s="9"/>
      <c r="BB2727" s="9"/>
      <c r="BC2727" s="9"/>
      <c r="BD2727" s="9"/>
      <c r="BE2727" s="9"/>
      <c r="BF2727" s="9"/>
    </row>
    <row r="2728" spans="1:58" s="13" customFormat="1" x14ac:dyDescent="0.2">
      <c r="A2728" s="20"/>
      <c r="B2728" s="23"/>
      <c r="C2728" s="19"/>
      <c r="D2728" s="19"/>
      <c r="E2728" s="20"/>
      <c r="F2728" s="20"/>
      <c r="G2728" s="20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  <c r="AZ2728" s="9"/>
      <c r="BA2728" s="9"/>
      <c r="BB2728" s="9"/>
      <c r="BC2728" s="9"/>
      <c r="BD2728" s="9"/>
      <c r="BE2728" s="9"/>
      <c r="BF2728" s="9"/>
    </row>
    <row r="2729" spans="1:58" s="13" customFormat="1" x14ac:dyDescent="0.2">
      <c r="A2729" s="20"/>
      <c r="B2729" s="23"/>
      <c r="C2729" s="19"/>
      <c r="D2729" s="19"/>
      <c r="E2729" s="20"/>
      <c r="F2729" s="20"/>
      <c r="G2729" s="20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  <c r="AZ2729" s="9"/>
      <c r="BA2729" s="9"/>
      <c r="BB2729" s="9"/>
      <c r="BC2729" s="9"/>
      <c r="BD2729" s="9"/>
      <c r="BE2729" s="9"/>
      <c r="BF2729" s="9"/>
    </row>
    <row r="2730" spans="1:58" s="13" customFormat="1" x14ac:dyDescent="0.2">
      <c r="A2730" s="20"/>
      <c r="B2730" s="23"/>
      <c r="C2730" s="19"/>
      <c r="D2730" s="19"/>
      <c r="E2730" s="20"/>
      <c r="F2730" s="20"/>
      <c r="G2730" s="20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  <c r="AZ2730" s="9"/>
      <c r="BA2730" s="9"/>
      <c r="BB2730" s="9"/>
      <c r="BC2730" s="9"/>
      <c r="BD2730" s="9"/>
      <c r="BE2730" s="9"/>
      <c r="BF2730" s="9"/>
    </row>
    <row r="2731" spans="1:58" s="13" customFormat="1" x14ac:dyDescent="0.2">
      <c r="A2731" s="20"/>
      <c r="B2731" s="23"/>
      <c r="C2731" s="19"/>
      <c r="D2731" s="19"/>
      <c r="E2731" s="20"/>
      <c r="F2731" s="20"/>
      <c r="G2731" s="20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  <c r="AZ2731" s="9"/>
      <c r="BA2731" s="9"/>
      <c r="BB2731" s="9"/>
      <c r="BC2731" s="9"/>
      <c r="BD2731" s="9"/>
      <c r="BE2731" s="9"/>
      <c r="BF2731" s="9"/>
    </row>
    <row r="2732" spans="1:58" s="13" customFormat="1" x14ac:dyDescent="0.2">
      <c r="A2732" s="20"/>
      <c r="B2732" s="23"/>
      <c r="C2732" s="19"/>
      <c r="D2732" s="19"/>
      <c r="E2732" s="20"/>
      <c r="F2732" s="20"/>
      <c r="G2732" s="20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  <c r="AZ2732" s="9"/>
      <c r="BA2732" s="9"/>
      <c r="BB2732" s="9"/>
      <c r="BC2732" s="9"/>
      <c r="BD2732" s="9"/>
      <c r="BE2732" s="9"/>
      <c r="BF2732" s="9"/>
    </row>
    <row r="2733" spans="1:58" s="13" customFormat="1" x14ac:dyDescent="0.2">
      <c r="A2733" s="20"/>
      <c r="B2733" s="23"/>
      <c r="C2733" s="19"/>
      <c r="D2733" s="19"/>
      <c r="E2733" s="20"/>
      <c r="F2733" s="20"/>
      <c r="G2733" s="20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  <c r="AZ2733" s="9"/>
      <c r="BA2733" s="9"/>
      <c r="BB2733" s="9"/>
      <c r="BC2733" s="9"/>
      <c r="BD2733" s="9"/>
      <c r="BE2733" s="9"/>
      <c r="BF2733" s="9"/>
    </row>
    <row r="2734" spans="1:58" s="13" customFormat="1" x14ac:dyDescent="0.2">
      <c r="A2734" s="20"/>
      <c r="B2734" s="23"/>
      <c r="C2734" s="19"/>
      <c r="D2734" s="19"/>
      <c r="E2734" s="20"/>
      <c r="F2734" s="20"/>
      <c r="G2734" s="20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  <c r="AZ2734" s="9"/>
      <c r="BA2734" s="9"/>
      <c r="BB2734" s="9"/>
      <c r="BC2734" s="9"/>
      <c r="BD2734" s="9"/>
      <c r="BE2734" s="9"/>
      <c r="BF2734" s="9"/>
    </row>
    <row r="2735" spans="1:58" s="13" customFormat="1" x14ac:dyDescent="0.2">
      <c r="A2735" s="20"/>
      <c r="B2735" s="23"/>
      <c r="C2735" s="19"/>
      <c r="D2735" s="19"/>
      <c r="E2735" s="20"/>
      <c r="F2735" s="20"/>
      <c r="G2735" s="20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  <c r="AZ2735" s="9"/>
      <c r="BA2735" s="9"/>
      <c r="BB2735" s="9"/>
      <c r="BC2735" s="9"/>
      <c r="BD2735" s="9"/>
      <c r="BE2735" s="9"/>
      <c r="BF2735" s="9"/>
    </row>
    <row r="2736" spans="1:58" s="13" customFormat="1" x14ac:dyDescent="0.2">
      <c r="A2736" s="20"/>
      <c r="B2736" s="23"/>
      <c r="C2736" s="19"/>
      <c r="D2736" s="19"/>
      <c r="E2736" s="20"/>
      <c r="F2736" s="20"/>
      <c r="G2736" s="20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  <c r="AZ2736" s="9"/>
      <c r="BA2736" s="9"/>
      <c r="BB2736" s="9"/>
      <c r="BC2736" s="9"/>
      <c r="BD2736" s="9"/>
      <c r="BE2736" s="9"/>
      <c r="BF2736" s="9"/>
    </row>
    <row r="2737" spans="1:58" s="13" customFormat="1" x14ac:dyDescent="0.2">
      <c r="A2737" s="20"/>
      <c r="B2737" s="23"/>
      <c r="C2737" s="19"/>
      <c r="D2737" s="19"/>
      <c r="E2737" s="20"/>
      <c r="F2737" s="20"/>
      <c r="G2737" s="20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  <c r="AZ2737" s="9"/>
      <c r="BA2737" s="9"/>
      <c r="BB2737" s="9"/>
      <c r="BC2737" s="9"/>
      <c r="BD2737" s="9"/>
      <c r="BE2737" s="9"/>
      <c r="BF2737" s="9"/>
    </row>
    <row r="2738" spans="1:58" s="13" customFormat="1" x14ac:dyDescent="0.2">
      <c r="A2738" s="20"/>
      <c r="B2738" s="23"/>
      <c r="C2738" s="19"/>
      <c r="D2738" s="19"/>
      <c r="E2738" s="20"/>
      <c r="F2738" s="20"/>
      <c r="G2738" s="20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  <c r="AZ2738" s="9"/>
      <c r="BA2738" s="9"/>
      <c r="BB2738" s="9"/>
      <c r="BC2738" s="9"/>
      <c r="BD2738" s="9"/>
      <c r="BE2738" s="9"/>
      <c r="BF2738" s="9"/>
    </row>
    <row r="2739" spans="1:58" s="13" customFormat="1" x14ac:dyDescent="0.2">
      <c r="A2739" s="20"/>
      <c r="B2739" s="23"/>
      <c r="C2739" s="19"/>
      <c r="D2739" s="19"/>
      <c r="E2739" s="20"/>
      <c r="F2739" s="20"/>
      <c r="G2739" s="20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  <c r="AZ2739" s="9"/>
      <c r="BA2739" s="9"/>
      <c r="BB2739" s="9"/>
      <c r="BC2739" s="9"/>
      <c r="BD2739" s="9"/>
      <c r="BE2739" s="9"/>
      <c r="BF2739" s="9"/>
    </row>
    <row r="2740" spans="1:58" s="13" customFormat="1" x14ac:dyDescent="0.2">
      <c r="A2740" s="20"/>
      <c r="B2740" s="23"/>
      <c r="C2740" s="19"/>
      <c r="D2740" s="19"/>
      <c r="E2740" s="20"/>
      <c r="F2740" s="20"/>
      <c r="G2740" s="20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  <c r="AZ2740" s="9"/>
      <c r="BA2740" s="9"/>
      <c r="BB2740" s="9"/>
      <c r="BC2740" s="9"/>
      <c r="BD2740" s="9"/>
      <c r="BE2740" s="9"/>
      <c r="BF2740" s="9"/>
    </row>
    <row r="2741" spans="1:58" s="13" customFormat="1" x14ac:dyDescent="0.2">
      <c r="A2741" s="20"/>
      <c r="B2741" s="23"/>
      <c r="C2741" s="19"/>
      <c r="D2741" s="19"/>
      <c r="E2741" s="20"/>
      <c r="F2741" s="20"/>
      <c r="G2741" s="20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  <c r="AZ2741" s="9"/>
      <c r="BA2741" s="9"/>
      <c r="BB2741" s="9"/>
      <c r="BC2741" s="9"/>
      <c r="BD2741" s="9"/>
      <c r="BE2741" s="9"/>
      <c r="BF2741" s="9"/>
    </row>
    <row r="2742" spans="1:58" s="13" customFormat="1" x14ac:dyDescent="0.2">
      <c r="A2742" s="20"/>
      <c r="B2742" s="23"/>
      <c r="C2742" s="19"/>
      <c r="D2742" s="19"/>
      <c r="E2742" s="20"/>
      <c r="F2742" s="20"/>
      <c r="G2742" s="20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  <c r="AZ2742" s="9"/>
      <c r="BA2742" s="9"/>
      <c r="BB2742" s="9"/>
      <c r="BC2742" s="9"/>
      <c r="BD2742" s="9"/>
      <c r="BE2742" s="9"/>
      <c r="BF2742" s="9"/>
    </row>
    <row r="2743" spans="1:58" s="13" customFormat="1" x14ac:dyDescent="0.2">
      <c r="A2743" s="20"/>
      <c r="B2743" s="23"/>
      <c r="C2743" s="19"/>
      <c r="D2743" s="19"/>
      <c r="E2743" s="20"/>
      <c r="F2743" s="20"/>
      <c r="G2743" s="20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  <c r="AZ2743" s="9"/>
      <c r="BA2743" s="9"/>
      <c r="BB2743" s="9"/>
      <c r="BC2743" s="9"/>
      <c r="BD2743" s="9"/>
      <c r="BE2743" s="9"/>
      <c r="BF2743" s="9"/>
    </row>
    <row r="2744" spans="1:58" s="13" customFormat="1" x14ac:dyDescent="0.2">
      <c r="A2744" s="20"/>
      <c r="B2744" s="23"/>
      <c r="C2744" s="19"/>
      <c r="D2744" s="19"/>
      <c r="E2744" s="20"/>
      <c r="F2744" s="20"/>
      <c r="G2744" s="20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  <c r="AZ2744" s="9"/>
      <c r="BA2744" s="9"/>
      <c r="BB2744" s="9"/>
      <c r="BC2744" s="9"/>
      <c r="BD2744" s="9"/>
      <c r="BE2744" s="9"/>
      <c r="BF2744" s="9"/>
    </row>
    <row r="2745" spans="1:58" s="13" customFormat="1" x14ac:dyDescent="0.2">
      <c r="A2745" s="20"/>
      <c r="B2745" s="23"/>
      <c r="C2745" s="19"/>
      <c r="D2745" s="19"/>
      <c r="E2745" s="20"/>
      <c r="F2745" s="20"/>
      <c r="G2745" s="20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  <c r="AZ2745" s="9"/>
      <c r="BA2745" s="9"/>
      <c r="BB2745" s="9"/>
      <c r="BC2745" s="9"/>
      <c r="BD2745" s="9"/>
      <c r="BE2745" s="9"/>
      <c r="BF2745" s="9"/>
    </row>
    <row r="2746" spans="1:58" s="13" customFormat="1" x14ac:dyDescent="0.2">
      <c r="A2746" s="20"/>
      <c r="B2746" s="23"/>
      <c r="C2746" s="19"/>
      <c r="D2746" s="19"/>
      <c r="E2746" s="20"/>
      <c r="F2746" s="20"/>
      <c r="G2746" s="20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  <c r="AZ2746" s="9"/>
      <c r="BA2746" s="9"/>
      <c r="BB2746" s="9"/>
      <c r="BC2746" s="9"/>
      <c r="BD2746" s="9"/>
      <c r="BE2746" s="9"/>
      <c r="BF2746" s="9"/>
    </row>
    <row r="2747" spans="1:58" s="13" customFormat="1" x14ac:dyDescent="0.2">
      <c r="A2747" s="20"/>
      <c r="B2747" s="23"/>
      <c r="C2747" s="19"/>
      <c r="D2747" s="19"/>
      <c r="E2747" s="20"/>
      <c r="F2747" s="20"/>
      <c r="G2747" s="20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  <c r="AZ2747" s="9"/>
      <c r="BA2747" s="9"/>
      <c r="BB2747" s="9"/>
      <c r="BC2747" s="9"/>
      <c r="BD2747" s="9"/>
      <c r="BE2747" s="9"/>
      <c r="BF2747" s="9"/>
    </row>
    <row r="2748" spans="1:58" s="13" customFormat="1" x14ac:dyDescent="0.2">
      <c r="A2748" s="20"/>
      <c r="B2748" s="23"/>
      <c r="C2748" s="19"/>
      <c r="D2748" s="19"/>
      <c r="E2748" s="20"/>
      <c r="F2748" s="20"/>
      <c r="G2748" s="20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  <c r="AZ2748" s="9"/>
      <c r="BA2748" s="9"/>
      <c r="BB2748" s="9"/>
      <c r="BC2748" s="9"/>
      <c r="BD2748" s="9"/>
      <c r="BE2748" s="9"/>
      <c r="BF2748" s="9"/>
    </row>
    <row r="2749" spans="1:58" s="13" customFormat="1" x14ac:dyDescent="0.2">
      <c r="A2749" s="20"/>
      <c r="B2749" s="23"/>
      <c r="C2749" s="19"/>
      <c r="D2749" s="19"/>
      <c r="E2749" s="20"/>
      <c r="F2749" s="20"/>
      <c r="G2749" s="20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  <c r="AZ2749" s="9"/>
      <c r="BA2749" s="9"/>
      <c r="BB2749" s="9"/>
      <c r="BC2749" s="9"/>
      <c r="BD2749" s="9"/>
      <c r="BE2749" s="9"/>
      <c r="BF2749" s="9"/>
    </row>
    <row r="2750" spans="1:58" s="13" customFormat="1" x14ac:dyDescent="0.2">
      <c r="A2750" s="20"/>
      <c r="B2750" s="23"/>
      <c r="C2750" s="19"/>
      <c r="D2750" s="19"/>
      <c r="E2750" s="20"/>
      <c r="F2750" s="20"/>
      <c r="G2750" s="20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  <c r="AZ2750" s="9"/>
      <c r="BA2750" s="9"/>
      <c r="BB2750" s="9"/>
      <c r="BC2750" s="9"/>
      <c r="BD2750" s="9"/>
      <c r="BE2750" s="9"/>
      <c r="BF2750" s="9"/>
    </row>
    <row r="2751" spans="1:58" s="13" customFormat="1" x14ac:dyDescent="0.2">
      <c r="A2751" s="20"/>
      <c r="B2751" s="23"/>
      <c r="C2751" s="19"/>
      <c r="D2751" s="19"/>
      <c r="E2751" s="20"/>
      <c r="F2751" s="20"/>
      <c r="G2751" s="20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  <c r="AZ2751" s="9"/>
      <c r="BA2751" s="9"/>
      <c r="BB2751" s="9"/>
      <c r="BC2751" s="9"/>
      <c r="BD2751" s="9"/>
      <c r="BE2751" s="9"/>
      <c r="BF2751" s="9"/>
    </row>
    <row r="2752" spans="1:58" s="13" customFormat="1" x14ac:dyDescent="0.2">
      <c r="A2752" s="20"/>
      <c r="B2752" s="23"/>
      <c r="C2752" s="19"/>
      <c r="D2752" s="19"/>
      <c r="E2752" s="20"/>
      <c r="F2752" s="20"/>
      <c r="G2752" s="20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  <c r="AZ2752" s="9"/>
      <c r="BA2752" s="9"/>
      <c r="BB2752" s="9"/>
      <c r="BC2752" s="9"/>
      <c r="BD2752" s="9"/>
      <c r="BE2752" s="9"/>
      <c r="BF2752" s="9"/>
    </row>
    <row r="2753" spans="1:58" s="13" customFormat="1" x14ac:dyDescent="0.2">
      <c r="A2753" s="20"/>
      <c r="B2753" s="23"/>
      <c r="C2753" s="19"/>
      <c r="D2753" s="19"/>
      <c r="E2753" s="20"/>
      <c r="F2753" s="20"/>
      <c r="G2753" s="20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  <c r="AZ2753" s="9"/>
      <c r="BA2753" s="9"/>
      <c r="BB2753" s="9"/>
      <c r="BC2753" s="9"/>
      <c r="BD2753" s="9"/>
      <c r="BE2753" s="9"/>
      <c r="BF2753" s="9"/>
    </row>
    <row r="2754" spans="1:58" s="13" customFormat="1" x14ac:dyDescent="0.2">
      <c r="A2754" s="20"/>
      <c r="B2754" s="23"/>
      <c r="C2754" s="19"/>
      <c r="D2754" s="19"/>
      <c r="E2754" s="20"/>
      <c r="F2754" s="20"/>
      <c r="G2754" s="20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  <c r="AZ2754" s="9"/>
      <c r="BA2754" s="9"/>
      <c r="BB2754" s="9"/>
      <c r="BC2754" s="9"/>
      <c r="BD2754" s="9"/>
      <c r="BE2754" s="9"/>
      <c r="BF2754" s="9"/>
    </row>
    <row r="2755" spans="1:58" s="13" customFormat="1" x14ac:dyDescent="0.2">
      <c r="A2755" s="20"/>
      <c r="B2755" s="23"/>
      <c r="C2755" s="19"/>
      <c r="D2755" s="19"/>
      <c r="E2755" s="20"/>
      <c r="F2755" s="20"/>
      <c r="G2755" s="20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  <c r="AZ2755" s="9"/>
      <c r="BA2755" s="9"/>
      <c r="BB2755" s="9"/>
      <c r="BC2755" s="9"/>
      <c r="BD2755" s="9"/>
      <c r="BE2755" s="9"/>
      <c r="BF2755" s="9"/>
    </row>
    <row r="2756" spans="1:58" s="13" customFormat="1" x14ac:dyDescent="0.2">
      <c r="A2756" s="20"/>
      <c r="B2756" s="23"/>
      <c r="C2756" s="19"/>
      <c r="D2756" s="19"/>
      <c r="E2756" s="20"/>
      <c r="F2756" s="20"/>
      <c r="G2756" s="20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  <c r="AZ2756" s="9"/>
      <c r="BA2756" s="9"/>
      <c r="BB2756" s="9"/>
      <c r="BC2756" s="9"/>
      <c r="BD2756" s="9"/>
      <c r="BE2756" s="9"/>
      <c r="BF2756" s="9"/>
    </row>
    <row r="2757" spans="1:58" s="13" customFormat="1" x14ac:dyDescent="0.2">
      <c r="A2757" s="20"/>
      <c r="B2757" s="23"/>
      <c r="C2757" s="19"/>
      <c r="D2757" s="19"/>
      <c r="E2757" s="20"/>
      <c r="F2757" s="20"/>
      <c r="G2757" s="20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  <c r="AZ2757" s="9"/>
      <c r="BA2757" s="9"/>
      <c r="BB2757" s="9"/>
      <c r="BC2757" s="9"/>
      <c r="BD2757" s="9"/>
      <c r="BE2757" s="9"/>
      <c r="BF2757" s="9"/>
    </row>
    <row r="2758" spans="1:58" s="13" customFormat="1" x14ac:dyDescent="0.2">
      <c r="A2758" s="20"/>
      <c r="B2758" s="23"/>
      <c r="C2758" s="19"/>
      <c r="D2758" s="19"/>
      <c r="E2758" s="20"/>
      <c r="F2758" s="20"/>
      <c r="G2758" s="20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  <c r="AZ2758" s="9"/>
      <c r="BA2758" s="9"/>
      <c r="BB2758" s="9"/>
      <c r="BC2758" s="9"/>
      <c r="BD2758" s="9"/>
      <c r="BE2758" s="9"/>
      <c r="BF2758" s="9"/>
    </row>
    <row r="2759" spans="1:58" s="13" customFormat="1" x14ac:dyDescent="0.2">
      <c r="A2759" s="20"/>
      <c r="B2759" s="23"/>
      <c r="C2759" s="19"/>
      <c r="D2759" s="19"/>
      <c r="E2759" s="20"/>
      <c r="F2759" s="20"/>
      <c r="G2759" s="20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  <c r="AZ2759" s="9"/>
      <c r="BA2759" s="9"/>
      <c r="BB2759" s="9"/>
      <c r="BC2759" s="9"/>
      <c r="BD2759" s="9"/>
      <c r="BE2759" s="9"/>
      <c r="BF2759" s="9"/>
    </row>
    <row r="2760" spans="1:58" s="13" customFormat="1" x14ac:dyDescent="0.2">
      <c r="A2760" s="20"/>
      <c r="B2760" s="23"/>
      <c r="C2760" s="19"/>
      <c r="D2760" s="19"/>
      <c r="E2760" s="20"/>
      <c r="F2760" s="20"/>
      <c r="G2760" s="20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  <c r="AZ2760" s="9"/>
      <c r="BA2760" s="9"/>
      <c r="BB2760" s="9"/>
      <c r="BC2760" s="9"/>
      <c r="BD2760" s="9"/>
      <c r="BE2760" s="9"/>
      <c r="BF2760" s="9"/>
    </row>
    <row r="2761" spans="1:58" s="13" customFormat="1" x14ac:dyDescent="0.2">
      <c r="A2761" s="20"/>
      <c r="B2761" s="23"/>
      <c r="C2761" s="19"/>
      <c r="D2761" s="19"/>
      <c r="E2761" s="20"/>
      <c r="F2761" s="20"/>
      <c r="G2761" s="20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  <c r="AZ2761" s="9"/>
      <c r="BA2761" s="9"/>
      <c r="BB2761" s="9"/>
      <c r="BC2761" s="9"/>
      <c r="BD2761" s="9"/>
      <c r="BE2761" s="9"/>
      <c r="BF2761" s="9"/>
    </row>
    <row r="2762" spans="1:58" s="13" customFormat="1" x14ac:dyDescent="0.2">
      <c r="A2762" s="20"/>
      <c r="B2762" s="23"/>
      <c r="C2762" s="19"/>
      <c r="D2762" s="19"/>
      <c r="E2762" s="20"/>
      <c r="F2762" s="20"/>
      <c r="G2762" s="20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  <c r="AZ2762" s="9"/>
      <c r="BA2762" s="9"/>
      <c r="BB2762" s="9"/>
      <c r="BC2762" s="9"/>
      <c r="BD2762" s="9"/>
      <c r="BE2762" s="9"/>
      <c r="BF2762" s="9"/>
    </row>
    <row r="2763" spans="1:58" s="13" customFormat="1" x14ac:dyDescent="0.2">
      <c r="A2763" s="20"/>
      <c r="B2763" s="23"/>
      <c r="C2763" s="19"/>
      <c r="D2763" s="19"/>
      <c r="E2763" s="20"/>
      <c r="F2763" s="20"/>
      <c r="G2763" s="20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  <c r="AZ2763" s="9"/>
      <c r="BA2763" s="9"/>
      <c r="BB2763" s="9"/>
      <c r="BC2763" s="9"/>
      <c r="BD2763" s="9"/>
      <c r="BE2763" s="9"/>
      <c r="BF2763" s="9"/>
    </row>
    <row r="2764" spans="1:58" s="13" customFormat="1" x14ac:dyDescent="0.2">
      <c r="A2764" s="20"/>
      <c r="B2764" s="23"/>
      <c r="C2764" s="19"/>
      <c r="D2764" s="19"/>
      <c r="E2764" s="20"/>
      <c r="F2764" s="20"/>
      <c r="G2764" s="20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  <c r="AZ2764" s="9"/>
      <c r="BA2764" s="9"/>
      <c r="BB2764" s="9"/>
      <c r="BC2764" s="9"/>
      <c r="BD2764" s="9"/>
      <c r="BE2764" s="9"/>
      <c r="BF2764" s="9"/>
    </row>
    <row r="2765" spans="1:58" s="13" customFormat="1" x14ac:dyDescent="0.2">
      <c r="A2765" s="20"/>
      <c r="B2765" s="23"/>
      <c r="C2765" s="19"/>
      <c r="D2765" s="19"/>
      <c r="E2765" s="20"/>
      <c r="F2765" s="20"/>
      <c r="G2765" s="20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  <c r="AZ2765" s="9"/>
      <c r="BA2765" s="9"/>
      <c r="BB2765" s="9"/>
      <c r="BC2765" s="9"/>
      <c r="BD2765" s="9"/>
      <c r="BE2765" s="9"/>
      <c r="BF2765" s="9"/>
    </row>
    <row r="2766" spans="1:58" s="13" customFormat="1" x14ac:dyDescent="0.2">
      <c r="A2766" s="20"/>
      <c r="B2766" s="23"/>
      <c r="C2766" s="19"/>
      <c r="D2766" s="19"/>
      <c r="E2766" s="20"/>
      <c r="F2766" s="20"/>
      <c r="G2766" s="20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  <c r="AZ2766" s="9"/>
      <c r="BA2766" s="9"/>
      <c r="BB2766" s="9"/>
      <c r="BC2766" s="9"/>
      <c r="BD2766" s="9"/>
      <c r="BE2766" s="9"/>
      <c r="BF2766" s="9"/>
    </row>
    <row r="2767" spans="1:58" s="13" customFormat="1" x14ac:dyDescent="0.2">
      <c r="A2767" s="20"/>
      <c r="B2767" s="23"/>
      <c r="C2767" s="19"/>
      <c r="D2767" s="19"/>
      <c r="E2767" s="20"/>
      <c r="F2767" s="20"/>
      <c r="G2767" s="20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  <c r="AZ2767" s="9"/>
      <c r="BA2767" s="9"/>
      <c r="BB2767" s="9"/>
      <c r="BC2767" s="9"/>
      <c r="BD2767" s="9"/>
      <c r="BE2767" s="9"/>
      <c r="BF2767" s="9"/>
    </row>
    <row r="2768" spans="1:58" s="13" customFormat="1" x14ac:dyDescent="0.2">
      <c r="A2768" s="20"/>
      <c r="B2768" s="23"/>
      <c r="C2768" s="19"/>
      <c r="D2768" s="19"/>
      <c r="E2768" s="20"/>
      <c r="F2768" s="20"/>
      <c r="G2768" s="20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  <c r="AZ2768" s="9"/>
      <c r="BA2768" s="9"/>
      <c r="BB2768" s="9"/>
      <c r="BC2768" s="9"/>
      <c r="BD2768" s="9"/>
      <c r="BE2768" s="9"/>
      <c r="BF2768" s="9"/>
    </row>
    <row r="2769" spans="1:58" s="13" customFormat="1" x14ac:dyDescent="0.2">
      <c r="A2769" s="20"/>
      <c r="B2769" s="23"/>
      <c r="C2769" s="19"/>
      <c r="D2769" s="19"/>
      <c r="E2769" s="20"/>
      <c r="F2769" s="20"/>
      <c r="G2769" s="20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  <c r="AZ2769" s="9"/>
      <c r="BA2769" s="9"/>
      <c r="BB2769" s="9"/>
      <c r="BC2769" s="9"/>
      <c r="BD2769" s="9"/>
      <c r="BE2769" s="9"/>
      <c r="BF2769" s="9"/>
    </row>
    <row r="2770" spans="1:58" s="13" customFormat="1" x14ac:dyDescent="0.2">
      <c r="A2770" s="20"/>
      <c r="B2770" s="23"/>
      <c r="C2770" s="19"/>
      <c r="D2770" s="19"/>
      <c r="E2770" s="20"/>
      <c r="F2770" s="20"/>
      <c r="G2770" s="20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  <c r="AZ2770" s="9"/>
      <c r="BA2770" s="9"/>
      <c r="BB2770" s="9"/>
      <c r="BC2770" s="9"/>
      <c r="BD2770" s="9"/>
      <c r="BE2770" s="9"/>
      <c r="BF2770" s="9"/>
    </row>
    <row r="2771" spans="1:58" s="13" customFormat="1" x14ac:dyDescent="0.2">
      <c r="A2771" s="20"/>
      <c r="B2771" s="23"/>
      <c r="C2771" s="19"/>
      <c r="D2771" s="19"/>
      <c r="E2771" s="20"/>
      <c r="F2771" s="20"/>
      <c r="G2771" s="20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  <c r="AZ2771" s="9"/>
      <c r="BA2771" s="9"/>
      <c r="BB2771" s="9"/>
      <c r="BC2771" s="9"/>
      <c r="BD2771" s="9"/>
      <c r="BE2771" s="9"/>
      <c r="BF2771" s="9"/>
    </row>
    <row r="2772" spans="1:58" s="13" customFormat="1" x14ac:dyDescent="0.2">
      <c r="A2772" s="20"/>
      <c r="B2772" s="23"/>
      <c r="C2772" s="19"/>
      <c r="D2772" s="19"/>
      <c r="E2772" s="20"/>
      <c r="F2772" s="20"/>
      <c r="G2772" s="20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  <c r="AZ2772" s="9"/>
      <c r="BA2772" s="9"/>
      <c r="BB2772" s="9"/>
      <c r="BC2772" s="9"/>
      <c r="BD2772" s="9"/>
      <c r="BE2772" s="9"/>
      <c r="BF2772" s="9"/>
    </row>
    <row r="2773" spans="1:58" s="13" customFormat="1" x14ac:dyDescent="0.2">
      <c r="A2773" s="20"/>
      <c r="B2773" s="23"/>
      <c r="C2773" s="19"/>
      <c r="D2773" s="19"/>
      <c r="E2773" s="20"/>
      <c r="F2773" s="20"/>
      <c r="G2773" s="20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  <c r="AZ2773" s="9"/>
      <c r="BA2773" s="9"/>
      <c r="BB2773" s="9"/>
      <c r="BC2773" s="9"/>
      <c r="BD2773" s="9"/>
      <c r="BE2773" s="9"/>
      <c r="BF2773" s="9"/>
    </row>
    <row r="2774" spans="1:58" s="13" customFormat="1" x14ac:dyDescent="0.2">
      <c r="A2774" s="20"/>
      <c r="B2774" s="23"/>
      <c r="C2774" s="19"/>
      <c r="D2774" s="19"/>
      <c r="E2774" s="20"/>
      <c r="F2774" s="20"/>
      <c r="G2774" s="20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  <c r="AZ2774" s="9"/>
      <c r="BA2774" s="9"/>
      <c r="BB2774" s="9"/>
      <c r="BC2774" s="9"/>
      <c r="BD2774" s="9"/>
      <c r="BE2774" s="9"/>
      <c r="BF2774" s="9"/>
    </row>
    <row r="2775" spans="1:58" s="13" customFormat="1" x14ac:dyDescent="0.2">
      <c r="A2775" s="20"/>
      <c r="B2775" s="23"/>
      <c r="C2775" s="19"/>
      <c r="D2775" s="19"/>
      <c r="E2775" s="20"/>
      <c r="F2775" s="20"/>
      <c r="G2775" s="20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  <c r="AZ2775" s="9"/>
      <c r="BA2775" s="9"/>
      <c r="BB2775" s="9"/>
      <c r="BC2775" s="9"/>
      <c r="BD2775" s="9"/>
      <c r="BE2775" s="9"/>
      <c r="BF2775" s="9"/>
    </row>
    <row r="2776" spans="1:58" s="13" customFormat="1" x14ac:dyDescent="0.2">
      <c r="A2776" s="20"/>
      <c r="B2776" s="23"/>
      <c r="C2776" s="19"/>
      <c r="D2776" s="19"/>
      <c r="E2776" s="20"/>
      <c r="F2776" s="20"/>
      <c r="G2776" s="20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  <c r="AZ2776" s="9"/>
      <c r="BA2776" s="9"/>
      <c r="BB2776" s="9"/>
      <c r="BC2776" s="9"/>
      <c r="BD2776" s="9"/>
      <c r="BE2776" s="9"/>
      <c r="BF2776" s="9"/>
    </row>
    <row r="2777" spans="1:58" s="13" customFormat="1" x14ac:dyDescent="0.2">
      <c r="A2777" s="20"/>
      <c r="B2777" s="23"/>
      <c r="C2777" s="19"/>
      <c r="D2777" s="19"/>
      <c r="E2777" s="20"/>
      <c r="F2777" s="20"/>
      <c r="G2777" s="20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  <c r="AZ2777" s="9"/>
      <c r="BA2777" s="9"/>
      <c r="BB2777" s="9"/>
      <c r="BC2777" s="9"/>
      <c r="BD2777" s="9"/>
      <c r="BE2777" s="9"/>
      <c r="BF2777" s="9"/>
    </row>
    <row r="2778" spans="1:58" s="13" customFormat="1" x14ac:dyDescent="0.2">
      <c r="A2778" s="20"/>
      <c r="B2778" s="23"/>
      <c r="C2778" s="19"/>
      <c r="D2778" s="19"/>
      <c r="E2778" s="20"/>
      <c r="F2778" s="20"/>
      <c r="G2778" s="20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  <c r="AZ2778" s="9"/>
      <c r="BA2778" s="9"/>
      <c r="BB2778" s="9"/>
      <c r="BC2778" s="9"/>
      <c r="BD2778" s="9"/>
      <c r="BE2778" s="9"/>
      <c r="BF2778" s="9"/>
    </row>
    <row r="2779" spans="1:58" s="13" customFormat="1" x14ac:dyDescent="0.2">
      <c r="A2779" s="20"/>
      <c r="B2779" s="23"/>
      <c r="C2779" s="19"/>
      <c r="D2779" s="19"/>
      <c r="E2779" s="20"/>
      <c r="F2779" s="20"/>
      <c r="G2779" s="20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  <c r="AZ2779" s="9"/>
      <c r="BA2779" s="9"/>
      <c r="BB2779" s="9"/>
      <c r="BC2779" s="9"/>
      <c r="BD2779" s="9"/>
      <c r="BE2779" s="9"/>
      <c r="BF2779" s="9"/>
    </row>
    <row r="2780" spans="1:58" s="13" customFormat="1" x14ac:dyDescent="0.2">
      <c r="A2780" s="20"/>
      <c r="B2780" s="23"/>
      <c r="C2780" s="19"/>
      <c r="D2780" s="19"/>
      <c r="E2780" s="20"/>
      <c r="F2780" s="20"/>
      <c r="G2780" s="20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  <c r="AZ2780" s="9"/>
      <c r="BA2780" s="9"/>
      <c r="BB2780" s="9"/>
      <c r="BC2780" s="9"/>
      <c r="BD2780" s="9"/>
      <c r="BE2780" s="9"/>
      <c r="BF2780" s="9"/>
    </row>
    <row r="2781" spans="1:58" s="13" customFormat="1" x14ac:dyDescent="0.2">
      <c r="A2781" s="20"/>
      <c r="B2781" s="23"/>
      <c r="C2781" s="19"/>
      <c r="D2781" s="19"/>
      <c r="E2781" s="20"/>
      <c r="F2781" s="20"/>
      <c r="G2781" s="20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  <c r="AZ2781" s="9"/>
      <c r="BA2781" s="9"/>
      <c r="BB2781" s="9"/>
      <c r="BC2781" s="9"/>
      <c r="BD2781" s="9"/>
      <c r="BE2781" s="9"/>
      <c r="BF2781" s="9"/>
    </row>
    <row r="2782" spans="1:58" s="13" customFormat="1" x14ac:dyDescent="0.2">
      <c r="A2782" s="20"/>
      <c r="B2782" s="23"/>
      <c r="C2782" s="19"/>
      <c r="D2782" s="19"/>
      <c r="E2782" s="20"/>
      <c r="F2782" s="20"/>
      <c r="G2782" s="20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  <c r="AZ2782" s="9"/>
      <c r="BA2782" s="9"/>
      <c r="BB2782" s="9"/>
      <c r="BC2782" s="9"/>
      <c r="BD2782" s="9"/>
      <c r="BE2782" s="9"/>
      <c r="BF2782" s="9"/>
    </row>
    <row r="2783" spans="1:58" s="13" customFormat="1" x14ac:dyDescent="0.2">
      <c r="A2783" s="20"/>
      <c r="B2783" s="23"/>
      <c r="C2783" s="19"/>
      <c r="D2783" s="19"/>
      <c r="E2783" s="20"/>
      <c r="F2783" s="20"/>
      <c r="G2783" s="20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  <c r="AZ2783" s="9"/>
      <c r="BA2783" s="9"/>
      <c r="BB2783" s="9"/>
      <c r="BC2783" s="9"/>
      <c r="BD2783" s="9"/>
      <c r="BE2783" s="9"/>
      <c r="BF2783" s="9"/>
    </row>
    <row r="2784" spans="1:58" s="13" customFormat="1" x14ac:dyDescent="0.2">
      <c r="A2784" s="20"/>
      <c r="B2784" s="23"/>
      <c r="C2784" s="19"/>
      <c r="D2784" s="19"/>
      <c r="E2784" s="20"/>
      <c r="F2784" s="20"/>
      <c r="G2784" s="20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  <c r="AZ2784" s="9"/>
      <c r="BA2784" s="9"/>
      <c r="BB2784" s="9"/>
      <c r="BC2784" s="9"/>
      <c r="BD2784" s="9"/>
      <c r="BE2784" s="9"/>
      <c r="BF2784" s="9"/>
    </row>
    <row r="2785" spans="1:58" s="13" customFormat="1" x14ac:dyDescent="0.2">
      <c r="A2785" s="20"/>
      <c r="B2785" s="23"/>
      <c r="C2785" s="19"/>
      <c r="D2785" s="19"/>
      <c r="E2785" s="20"/>
      <c r="F2785" s="20"/>
      <c r="G2785" s="20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  <c r="AZ2785" s="9"/>
      <c r="BA2785" s="9"/>
      <c r="BB2785" s="9"/>
      <c r="BC2785" s="9"/>
      <c r="BD2785" s="9"/>
      <c r="BE2785" s="9"/>
      <c r="BF2785" s="9"/>
    </row>
    <row r="2786" spans="1:58" s="13" customFormat="1" x14ac:dyDescent="0.2">
      <c r="A2786" s="20"/>
      <c r="B2786" s="23"/>
      <c r="C2786" s="19"/>
      <c r="D2786" s="19"/>
      <c r="E2786" s="20"/>
      <c r="F2786" s="20"/>
      <c r="G2786" s="20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  <c r="AZ2786" s="9"/>
      <c r="BA2786" s="9"/>
      <c r="BB2786" s="9"/>
      <c r="BC2786" s="9"/>
      <c r="BD2786" s="9"/>
      <c r="BE2786" s="9"/>
      <c r="BF2786" s="9"/>
    </row>
    <row r="2787" spans="1:58" s="13" customFormat="1" x14ac:dyDescent="0.2">
      <c r="A2787" s="20"/>
      <c r="B2787" s="23"/>
      <c r="C2787" s="19"/>
      <c r="D2787" s="19"/>
      <c r="E2787" s="20"/>
      <c r="F2787" s="20"/>
      <c r="G2787" s="20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  <c r="AZ2787" s="9"/>
      <c r="BA2787" s="9"/>
      <c r="BB2787" s="9"/>
      <c r="BC2787" s="9"/>
      <c r="BD2787" s="9"/>
      <c r="BE2787" s="9"/>
      <c r="BF2787" s="9"/>
    </row>
    <row r="2788" spans="1:58" s="13" customFormat="1" x14ac:dyDescent="0.2">
      <c r="A2788" s="20"/>
      <c r="B2788" s="23"/>
      <c r="C2788" s="19"/>
      <c r="D2788" s="19"/>
      <c r="E2788" s="20"/>
      <c r="F2788" s="20"/>
      <c r="G2788" s="20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  <c r="AZ2788" s="9"/>
      <c r="BA2788" s="9"/>
      <c r="BB2788" s="9"/>
      <c r="BC2788" s="9"/>
      <c r="BD2788" s="9"/>
      <c r="BE2788" s="9"/>
      <c r="BF2788" s="9"/>
    </row>
    <row r="2789" spans="1:58" s="13" customFormat="1" x14ac:dyDescent="0.2">
      <c r="A2789" s="20"/>
      <c r="B2789" s="23"/>
      <c r="C2789" s="19"/>
      <c r="D2789" s="19"/>
      <c r="E2789" s="20"/>
      <c r="F2789" s="20"/>
      <c r="G2789" s="20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  <c r="AZ2789" s="9"/>
      <c r="BA2789" s="9"/>
      <c r="BB2789" s="9"/>
      <c r="BC2789" s="9"/>
      <c r="BD2789" s="9"/>
      <c r="BE2789" s="9"/>
      <c r="BF2789" s="9"/>
    </row>
    <row r="2790" spans="1:58" s="13" customFormat="1" x14ac:dyDescent="0.2">
      <c r="A2790" s="20"/>
      <c r="B2790" s="23"/>
      <c r="C2790" s="19"/>
      <c r="D2790" s="19"/>
      <c r="E2790" s="20"/>
      <c r="F2790" s="20"/>
      <c r="G2790" s="20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  <c r="AZ2790" s="9"/>
      <c r="BA2790" s="9"/>
      <c r="BB2790" s="9"/>
      <c r="BC2790" s="9"/>
      <c r="BD2790" s="9"/>
      <c r="BE2790" s="9"/>
      <c r="BF2790" s="9"/>
    </row>
    <row r="2791" spans="1:58" s="13" customFormat="1" x14ac:dyDescent="0.2">
      <c r="A2791" s="20"/>
      <c r="B2791" s="23"/>
      <c r="C2791" s="19"/>
      <c r="D2791" s="19"/>
      <c r="E2791" s="20"/>
      <c r="F2791" s="20"/>
      <c r="G2791" s="20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  <c r="AZ2791" s="9"/>
      <c r="BA2791" s="9"/>
      <c r="BB2791" s="9"/>
      <c r="BC2791" s="9"/>
      <c r="BD2791" s="9"/>
      <c r="BE2791" s="9"/>
      <c r="BF2791" s="9"/>
    </row>
    <row r="2792" spans="1:58" s="13" customFormat="1" x14ac:dyDescent="0.2">
      <c r="A2792" s="20"/>
      <c r="B2792" s="23"/>
      <c r="C2792" s="19"/>
      <c r="D2792" s="19"/>
      <c r="E2792" s="20"/>
      <c r="F2792" s="20"/>
      <c r="G2792" s="20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  <c r="AZ2792" s="9"/>
      <c r="BA2792" s="9"/>
      <c r="BB2792" s="9"/>
      <c r="BC2792" s="9"/>
      <c r="BD2792" s="9"/>
      <c r="BE2792" s="9"/>
      <c r="BF2792" s="9"/>
    </row>
    <row r="2793" spans="1:58" s="13" customFormat="1" x14ac:dyDescent="0.2">
      <c r="A2793" s="20"/>
      <c r="B2793" s="23"/>
      <c r="C2793" s="19"/>
      <c r="D2793" s="19"/>
      <c r="E2793" s="20"/>
      <c r="F2793" s="20"/>
      <c r="G2793" s="20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  <c r="AZ2793" s="9"/>
      <c r="BA2793" s="9"/>
      <c r="BB2793" s="9"/>
      <c r="BC2793" s="9"/>
      <c r="BD2793" s="9"/>
      <c r="BE2793" s="9"/>
      <c r="BF2793" s="9"/>
    </row>
    <row r="2794" spans="1:58" s="13" customFormat="1" x14ac:dyDescent="0.2">
      <c r="A2794" s="20"/>
      <c r="B2794" s="23"/>
      <c r="C2794" s="19"/>
      <c r="D2794" s="19"/>
      <c r="E2794" s="20"/>
      <c r="F2794" s="20"/>
      <c r="G2794" s="20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  <c r="AZ2794" s="9"/>
      <c r="BA2794" s="9"/>
      <c r="BB2794" s="9"/>
      <c r="BC2794" s="9"/>
      <c r="BD2794" s="9"/>
      <c r="BE2794" s="9"/>
      <c r="BF2794" s="9"/>
    </row>
    <row r="2795" spans="1:58" s="13" customFormat="1" x14ac:dyDescent="0.2">
      <c r="A2795" s="20"/>
      <c r="B2795" s="23"/>
      <c r="C2795" s="19"/>
      <c r="D2795" s="19"/>
      <c r="E2795" s="20"/>
      <c r="F2795" s="20"/>
      <c r="G2795" s="20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  <c r="AZ2795" s="9"/>
      <c r="BA2795" s="9"/>
      <c r="BB2795" s="9"/>
      <c r="BC2795" s="9"/>
      <c r="BD2795" s="9"/>
      <c r="BE2795" s="9"/>
      <c r="BF2795" s="9"/>
    </row>
    <row r="2796" spans="1:58" s="13" customFormat="1" x14ac:dyDescent="0.2">
      <c r="A2796" s="20"/>
      <c r="B2796" s="23"/>
      <c r="C2796" s="19"/>
      <c r="D2796" s="19"/>
      <c r="E2796" s="20"/>
      <c r="F2796" s="20"/>
      <c r="G2796" s="20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  <c r="AZ2796" s="9"/>
      <c r="BA2796" s="9"/>
      <c r="BB2796" s="9"/>
      <c r="BC2796" s="9"/>
      <c r="BD2796" s="9"/>
      <c r="BE2796" s="9"/>
      <c r="BF2796" s="9"/>
    </row>
    <row r="2797" spans="1:58" s="13" customFormat="1" x14ac:dyDescent="0.2">
      <c r="A2797" s="20"/>
      <c r="B2797" s="23"/>
      <c r="C2797" s="19"/>
      <c r="D2797" s="19"/>
      <c r="E2797" s="20"/>
      <c r="F2797" s="20"/>
      <c r="G2797" s="20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  <c r="AZ2797" s="9"/>
      <c r="BA2797" s="9"/>
      <c r="BB2797" s="9"/>
      <c r="BC2797" s="9"/>
      <c r="BD2797" s="9"/>
      <c r="BE2797" s="9"/>
      <c r="BF2797" s="9"/>
    </row>
    <row r="2798" spans="1:58" s="13" customFormat="1" x14ac:dyDescent="0.2">
      <c r="A2798" s="20"/>
      <c r="B2798" s="23"/>
      <c r="C2798" s="19"/>
      <c r="D2798" s="19"/>
      <c r="E2798" s="20"/>
      <c r="F2798" s="20"/>
      <c r="G2798" s="20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  <c r="AT2798" s="9"/>
      <c r="AU2798" s="9"/>
      <c r="AV2798" s="9"/>
      <c r="AW2798" s="9"/>
      <c r="AX2798" s="9"/>
      <c r="AY2798" s="9"/>
      <c r="AZ2798" s="9"/>
      <c r="BA2798" s="9"/>
      <c r="BB2798" s="9"/>
      <c r="BC2798" s="9"/>
      <c r="BD2798" s="9"/>
      <c r="BE2798" s="9"/>
      <c r="BF2798" s="9"/>
    </row>
    <row r="2799" spans="1:58" s="13" customFormat="1" x14ac:dyDescent="0.2">
      <c r="A2799" s="20"/>
      <c r="B2799" s="23"/>
      <c r="C2799" s="19"/>
      <c r="D2799" s="19"/>
      <c r="E2799" s="20"/>
      <c r="F2799" s="20"/>
      <c r="G2799" s="20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  <c r="AT2799" s="9"/>
      <c r="AU2799" s="9"/>
      <c r="AV2799" s="9"/>
      <c r="AW2799" s="9"/>
      <c r="AX2799" s="9"/>
      <c r="AY2799" s="9"/>
      <c r="AZ2799" s="9"/>
      <c r="BA2799" s="9"/>
      <c r="BB2799" s="9"/>
      <c r="BC2799" s="9"/>
      <c r="BD2799" s="9"/>
      <c r="BE2799" s="9"/>
      <c r="BF2799" s="9"/>
    </row>
    <row r="2800" spans="1:58" s="13" customFormat="1" x14ac:dyDescent="0.2">
      <c r="A2800" s="20"/>
      <c r="B2800" s="23"/>
      <c r="C2800" s="19"/>
      <c r="D2800" s="19"/>
      <c r="E2800" s="20"/>
      <c r="F2800" s="20"/>
      <c r="G2800" s="20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  <c r="AT2800" s="9"/>
      <c r="AU2800" s="9"/>
      <c r="AV2800" s="9"/>
      <c r="AW2800" s="9"/>
      <c r="AX2800" s="9"/>
      <c r="AY2800" s="9"/>
      <c r="AZ2800" s="9"/>
      <c r="BA2800" s="9"/>
      <c r="BB2800" s="9"/>
      <c r="BC2800" s="9"/>
      <c r="BD2800" s="9"/>
      <c r="BE2800" s="9"/>
      <c r="BF2800" s="9"/>
    </row>
    <row r="2801" spans="1:58" s="13" customFormat="1" x14ac:dyDescent="0.2">
      <c r="A2801" s="20"/>
      <c r="B2801" s="23"/>
      <c r="C2801" s="19"/>
      <c r="D2801" s="19"/>
      <c r="E2801" s="20"/>
      <c r="F2801" s="20"/>
      <c r="G2801" s="20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  <c r="AT2801" s="9"/>
      <c r="AU2801" s="9"/>
      <c r="AV2801" s="9"/>
      <c r="AW2801" s="9"/>
      <c r="AX2801" s="9"/>
      <c r="AY2801" s="9"/>
      <c r="AZ2801" s="9"/>
      <c r="BA2801" s="9"/>
      <c r="BB2801" s="9"/>
      <c r="BC2801" s="9"/>
      <c r="BD2801" s="9"/>
      <c r="BE2801" s="9"/>
      <c r="BF2801" s="9"/>
    </row>
    <row r="2802" spans="1:58" s="13" customFormat="1" x14ac:dyDescent="0.2">
      <c r="A2802" s="20"/>
      <c r="B2802" s="23"/>
      <c r="C2802" s="19"/>
      <c r="D2802" s="19"/>
      <c r="E2802" s="20"/>
      <c r="F2802" s="20"/>
      <c r="G2802" s="20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  <c r="AT2802" s="9"/>
      <c r="AU2802" s="9"/>
      <c r="AV2802" s="9"/>
      <c r="AW2802" s="9"/>
      <c r="AX2802" s="9"/>
      <c r="AY2802" s="9"/>
      <c r="AZ2802" s="9"/>
      <c r="BA2802" s="9"/>
      <c r="BB2802" s="9"/>
      <c r="BC2802" s="9"/>
      <c r="BD2802" s="9"/>
      <c r="BE2802" s="9"/>
      <c r="BF2802" s="9"/>
    </row>
    <row r="2803" spans="1:58" s="13" customFormat="1" x14ac:dyDescent="0.2">
      <c r="A2803" s="20"/>
      <c r="B2803" s="23"/>
      <c r="C2803" s="19"/>
      <c r="D2803" s="19"/>
      <c r="E2803" s="20"/>
      <c r="F2803" s="20"/>
      <c r="G2803" s="20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  <c r="AT2803" s="9"/>
      <c r="AU2803" s="9"/>
      <c r="AV2803" s="9"/>
      <c r="AW2803" s="9"/>
      <c r="AX2803" s="9"/>
      <c r="AY2803" s="9"/>
      <c r="AZ2803" s="9"/>
      <c r="BA2803" s="9"/>
      <c r="BB2803" s="9"/>
      <c r="BC2803" s="9"/>
      <c r="BD2803" s="9"/>
      <c r="BE2803" s="9"/>
      <c r="BF2803" s="9"/>
    </row>
    <row r="2804" spans="1:58" s="13" customFormat="1" x14ac:dyDescent="0.2">
      <c r="A2804" s="20"/>
      <c r="B2804" s="23"/>
      <c r="C2804" s="19"/>
      <c r="D2804" s="19"/>
      <c r="E2804" s="20"/>
      <c r="F2804" s="20"/>
      <c r="G2804" s="20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  <c r="AT2804" s="9"/>
      <c r="AU2804" s="9"/>
      <c r="AV2804" s="9"/>
      <c r="AW2804" s="9"/>
      <c r="AX2804" s="9"/>
      <c r="AY2804" s="9"/>
      <c r="AZ2804" s="9"/>
      <c r="BA2804" s="9"/>
      <c r="BB2804" s="9"/>
      <c r="BC2804" s="9"/>
      <c r="BD2804" s="9"/>
      <c r="BE2804" s="9"/>
      <c r="BF2804" s="9"/>
    </row>
    <row r="2805" spans="1:58" s="13" customFormat="1" x14ac:dyDescent="0.2">
      <c r="A2805" s="20"/>
      <c r="B2805" s="23"/>
      <c r="C2805" s="19"/>
      <c r="D2805" s="19"/>
      <c r="E2805" s="20"/>
      <c r="F2805" s="20"/>
      <c r="G2805" s="20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  <c r="AT2805" s="9"/>
      <c r="AU2805" s="9"/>
      <c r="AV2805" s="9"/>
      <c r="AW2805" s="9"/>
      <c r="AX2805" s="9"/>
      <c r="AY2805" s="9"/>
      <c r="AZ2805" s="9"/>
      <c r="BA2805" s="9"/>
      <c r="BB2805" s="9"/>
      <c r="BC2805" s="9"/>
      <c r="BD2805" s="9"/>
      <c r="BE2805" s="9"/>
      <c r="BF2805" s="9"/>
    </row>
    <row r="2806" spans="1:58" s="13" customFormat="1" x14ac:dyDescent="0.2">
      <c r="A2806" s="20"/>
      <c r="B2806" s="23"/>
      <c r="C2806" s="19"/>
      <c r="D2806" s="19"/>
      <c r="E2806" s="20"/>
      <c r="F2806" s="20"/>
      <c r="G2806" s="20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  <c r="AT2806" s="9"/>
      <c r="AU2806" s="9"/>
      <c r="AV2806" s="9"/>
      <c r="AW2806" s="9"/>
      <c r="AX2806" s="9"/>
      <c r="AY2806" s="9"/>
      <c r="AZ2806" s="9"/>
      <c r="BA2806" s="9"/>
      <c r="BB2806" s="9"/>
      <c r="BC2806" s="9"/>
      <c r="BD2806" s="9"/>
      <c r="BE2806" s="9"/>
      <c r="BF2806" s="9"/>
    </row>
    <row r="2807" spans="1:58" s="13" customFormat="1" x14ac:dyDescent="0.2">
      <c r="A2807" s="20"/>
      <c r="B2807" s="23"/>
      <c r="C2807" s="19"/>
      <c r="D2807" s="19"/>
      <c r="E2807" s="20"/>
      <c r="F2807" s="20"/>
      <c r="G2807" s="20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  <c r="AT2807" s="9"/>
      <c r="AU2807" s="9"/>
      <c r="AV2807" s="9"/>
      <c r="AW2807" s="9"/>
      <c r="AX2807" s="9"/>
      <c r="AY2807" s="9"/>
      <c r="AZ2807" s="9"/>
      <c r="BA2807" s="9"/>
      <c r="BB2807" s="9"/>
      <c r="BC2807" s="9"/>
      <c r="BD2807" s="9"/>
      <c r="BE2807" s="9"/>
      <c r="BF2807" s="9"/>
    </row>
    <row r="2808" spans="1:58" s="13" customFormat="1" x14ac:dyDescent="0.2">
      <c r="A2808" s="20"/>
      <c r="B2808" s="23"/>
      <c r="C2808" s="19"/>
      <c r="D2808" s="19"/>
      <c r="E2808" s="20"/>
      <c r="F2808" s="20"/>
      <c r="G2808" s="20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  <c r="AT2808" s="9"/>
      <c r="AU2808" s="9"/>
      <c r="AV2808" s="9"/>
      <c r="AW2808" s="9"/>
      <c r="AX2808" s="9"/>
      <c r="AY2808" s="9"/>
      <c r="AZ2808" s="9"/>
      <c r="BA2808" s="9"/>
      <c r="BB2808" s="9"/>
      <c r="BC2808" s="9"/>
      <c r="BD2808" s="9"/>
      <c r="BE2808" s="9"/>
      <c r="BF2808" s="9"/>
    </row>
    <row r="2809" spans="1:58" s="13" customFormat="1" x14ac:dyDescent="0.2">
      <c r="A2809" s="20"/>
      <c r="B2809" s="23"/>
      <c r="C2809" s="19"/>
      <c r="D2809" s="19"/>
      <c r="E2809" s="20"/>
      <c r="F2809" s="20"/>
      <c r="G2809" s="20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  <c r="AT2809" s="9"/>
      <c r="AU2809" s="9"/>
      <c r="AV2809" s="9"/>
      <c r="AW2809" s="9"/>
      <c r="AX2809" s="9"/>
      <c r="AY2809" s="9"/>
      <c r="AZ2809" s="9"/>
      <c r="BA2809" s="9"/>
      <c r="BB2809" s="9"/>
      <c r="BC2809" s="9"/>
      <c r="BD2809" s="9"/>
      <c r="BE2809" s="9"/>
      <c r="BF2809" s="9"/>
    </row>
    <row r="2810" spans="1:58" s="13" customFormat="1" x14ac:dyDescent="0.2">
      <c r="A2810" s="20"/>
      <c r="B2810" s="23"/>
      <c r="C2810" s="19"/>
      <c r="D2810" s="19"/>
      <c r="E2810" s="20"/>
      <c r="F2810" s="20"/>
      <c r="G2810" s="20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  <c r="AT2810" s="9"/>
      <c r="AU2810" s="9"/>
      <c r="AV2810" s="9"/>
      <c r="AW2810" s="9"/>
      <c r="AX2810" s="9"/>
      <c r="AY2810" s="9"/>
      <c r="AZ2810" s="9"/>
      <c r="BA2810" s="9"/>
      <c r="BB2810" s="9"/>
      <c r="BC2810" s="9"/>
      <c r="BD2810" s="9"/>
      <c r="BE2810" s="9"/>
      <c r="BF2810" s="9"/>
    </row>
    <row r="2811" spans="1:58" s="13" customFormat="1" x14ac:dyDescent="0.2">
      <c r="A2811" s="20"/>
      <c r="B2811" s="23"/>
      <c r="C2811" s="19"/>
      <c r="D2811" s="19"/>
      <c r="E2811" s="20"/>
      <c r="F2811" s="20"/>
      <c r="G2811" s="20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  <c r="AX2811" s="9"/>
      <c r="AY2811" s="9"/>
      <c r="AZ2811" s="9"/>
      <c r="BA2811" s="9"/>
      <c r="BB2811" s="9"/>
      <c r="BC2811" s="9"/>
      <c r="BD2811" s="9"/>
      <c r="BE2811" s="9"/>
      <c r="BF2811" s="9"/>
    </row>
    <row r="2812" spans="1:58" s="13" customFormat="1" x14ac:dyDescent="0.2">
      <c r="A2812" s="20"/>
      <c r="B2812" s="23"/>
      <c r="C2812" s="19"/>
      <c r="D2812" s="19"/>
      <c r="E2812" s="20"/>
      <c r="F2812" s="20"/>
      <c r="G2812" s="20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  <c r="AT2812" s="9"/>
      <c r="AU2812" s="9"/>
      <c r="AV2812" s="9"/>
      <c r="AW2812" s="9"/>
      <c r="AX2812" s="9"/>
      <c r="AY2812" s="9"/>
      <c r="AZ2812" s="9"/>
      <c r="BA2812" s="9"/>
      <c r="BB2812" s="9"/>
      <c r="BC2812" s="9"/>
      <c r="BD2812" s="9"/>
      <c r="BE2812" s="9"/>
      <c r="BF2812" s="9"/>
    </row>
    <row r="2813" spans="1:58" s="13" customFormat="1" x14ac:dyDescent="0.2">
      <c r="A2813" s="20"/>
      <c r="B2813" s="23"/>
      <c r="C2813" s="19"/>
      <c r="D2813" s="19"/>
      <c r="E2813" s="20"/>
      <c r="F2813" s="20"/>
      <c r="G2813" s="20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  <c r="AT2813" s="9"/>
      <c r="AU2813" s="9"/>
      <c r="AV2813" s="9"/>
      <c r="AW2813" s="9"/>
      <c r="AX2813" s="9"/>
      <c r="AY2813" s="9"/>
      <c r="AZ2813" s="9"/>
      <c r="BA2813" s="9"/>
      <c r="BB2813" s="9"/>
      <c r="BC2813" s="9"/>
      <c r="BD2813" s="9"/>
      <c r="BE2813" s="9"/>
      <c r="BF2813" s="9"/>
    </row>
    <row r="2814" spans="1:58" s="13" customFormat="1" x14ac:dyDescent="0.2">
      <c r="A2814" s="20"/>
      <c r="B2814" s="23"/>
      <c r="C2814" s="19"/>
      <c r="D2814" s="19"/>
      <c r="E2814" s="20"/>
      <c r="F2814" s="20"/>
      <c r="G2814" s="20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  <c r="AX2814" s="9"/>
      <c r="AY2814" s="9"/>
      <c r="AZ2814" s="9"/>
      <c r="BA2814" s="9"/>
      <c r="BB2814" s="9"/>
      <c r="BC2814" s="9"/>
      <c r="BD2814" s="9"/>
      <c r="BE2814" s="9"/>
      <c r="BF2814" s="9"/>
    </row>
    <row r="2815" spans="1:58" s="13" customFormat="1" x14ac:dyDescent="0.2">
      <c r="A2815" s="20"/>
      <c r="B2815" s="23"/>
      <c r="C2815" s="19"/>
      <c r="D2815" s="19"/>
      <c r="E2815" s="20"/>
      <c r="F2815" s="20"/>
      <c r="G2815" s="20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  <c r="AT2815" s="9"/>
      <c r="AU2815" s="9"/>
      <c r="AV2815" s="9"/>
      <c r="AW2815" s="9"/>
      <c r="AX2815" s="9"/>
      <c r="AY2815" s="9"/>
      <c r="AZ2815" s="9"/>
      <c r="BA2815" s="9"/>
      <c r="BB2815" s="9"/>
      <c r="BC2815" s="9"/>
      <c r="BD2815" s="9"/>
      <c r="BE2815" s="9"/>
      <c r="BF2815" s="9"/>
    </row>
    <row r="2816" spans="1:58" s="13" customFormat="1" x14ac:dyDescent="0.2">
      <c r="A2816" s="20"/>
      <c r="B2816" s="23"/>
      <c r="C2816" s="19"/>
      <c r="D2816" s="19"/>
      <c r="E2816" s="20"/>
      <c r="F2816" s="20"/>
      <c r="G2816" s="20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  <c r="AT2816" s="9"/>
      <c r="AU2816" s="9"/>
      <c r="AV2816" s="9"/>
      <c r="AW2816" s="9"/>
      <c r="AX2816" s="9"/>
      <c r="AY2816" s="9"/>
      <c r="AZ2816" s="9"/>
      <c r="BA2816" s="9"/>
      <c r="BB2816" s="9"/>
      <c r="BC2816" s="9"/>
      <c r="BD2816" s="9"/>
      <c r="BE2816" s="9"/>
      <c r="BF2816" s="9"/>
    </row>
    <row r="2817" spans="1:58" s="13" customFormat="1" x14ac:dyDescent="0.2">
      <c r="A2817" s="20"/>
      <c r="B2817" s="23"/>
      <c r="C2817" s="19"/>
      <c r="D2817" s="19"/>
      <c r="E2817" s="20"/>
      <c r="F2817" s="20"/>
      <c r="G2817" s="20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  <c r="AX2817" s="9"/>
      <c r="AY2817" s="9"/>
      <c r="AZ2817" s="9"/>
      <c r="BA2817" s="9"/>
      <c r="BB2817" s="9"/>
      <c r="BC2817" s="9"/>
      <c r="BD2817" s="9"/>
      <c r="BE2817" s="9"/>
      <c r="BF2817" s="9"/>
    </row>
    <row r="2818" spans="1:58" s="13" customFormat="1" x14ac:dyDescent="0.2">
      <c r="A2818" s="20"/>
      <c r="B2818" s="23"/>
      <c r="C2818" s="19"/>
      <c r="D2818" s="19"/>
      <c r="E2818" s="20"/>
      <c r="F2818" s="20"/>
      <c r="G2818" s="20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  <c r="AT2818" s="9"/>
      <c r="AU2818" s="9"/>
      <c r="AV2818" s="9"/>
      <c r="AW2818" s="9"/>
      <c r="AX2818" s="9"/>
      <c r="AY2818" s="9"/>
      <c r="AZ2818" s="9"/>
      <c r="BA2818" s="9"/>
      <c r="BB2818" s="9"/>
      <c r="BC2818" s="9"/>
      <c r="BD2818" s="9"/>
      <c r="BE2818" s="9"/>
      <c r="BF2818" s="9"/>
    </row>
    <row r="2819" spans="1:58" s="13" customFormat="1" x14ac:dyDescent="0.2">
      <c r="A2819" s="20"/>
      <c r="B2819" s="23"/>
      <c r="C2819" s="19"/>
      <c r="D2819" s="19"/>
      <c r="E2819" s="20"/>
      <c r="F2819" s="20"/>
      <c r="G2819" s="20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  <c r="AT2819" s="9"/>
      <c r="AU2819" s="9"/>
      <c r="AV2819" s="9"/>
      <c r="AW2819" s="9"/>
      <c r="AX2819" s="9"/>
      <c r="AY2819" s="9"/>
      <c r="AZ2819" s="9"/>
      <c r="BA2819" s="9"/>
      <c r="BB2819" s="9"/>
      <c r="BC2819" s="9"/>
      <c r="BD2819" s="9"/>
      <c r="BE2819" s="9"/>
      <c r="BF2819" s="9"/>
    </row>
    <row r="2820" spans="1:58" s="13" customFormat="1" x14ac:dyDescent="0.2">
      <c r="A2820" s="20"/>
      <c r="B2820" s="23"/>
      <c r="C2820" s="19"/>
      <c r="D2820" s="19"/>
      <c r="E2820" s="20"/>
      <c r="F2820" s="20"/>
      <c r="G2820" s="20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  <c r="AT2820" s="9"/>
      <c r="AU2820" s="9"/>
      <c r="AV2820" s="9"/>
      <c r="AW2820" s="9"/>
      <c r="AX2820" s="9"/>
      <c r="AY2820" s="9"/>
      <c r="AZ2820" s="9"/>
      <c r="BA2820" s="9"/>
      <c r="BB2820" s="9"/>
      <c r="BC2820" s="9"/>
      <c r="BD2820" s="9"/>
      <c r="BE2820" s="9"/>
      <c r="BF2820" s="9"/>
    </row>
    <row r="2821" spans="1:58" s="13" customFormat="1" x14ac:dyDescent="0.2">
      <c r="A2821" s="20"/>
      <c r="B2821" s="23"/>
      <c r="C2821" s="19"/>
      <c r="D2821" s="19"/>
      <c r="E2821" s="20"/>
      <c r="F2821" s="20"/>
      <c r="G2821" s="20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  <c r="AT2821" s="9"/>
      <c r="AU2821" s="9"/>
      <c r="AV2821" s="9"/>
      <c r="AW2821" s="9"/>
      <c r="AX2821" s="9"/>
      <c r="AY2821" s="9"/>
      <c r="AZ2821" s="9"/>
      <c r="BA2821" s="9"/>
      <c r="BB2821" s="9"/>
      <c r="BC2821" s="9"/>
      <c r="BD2821" s="9"/>
      <c r="BE2821" s="9"/>
      <c r="BF2821" s="9"/>
    </row>
    <row r="2822" spans="1:58" s="13" customFormat="1" x14ac:dyDescent="0.2">
      <c r="A2822" s="20"/>
      <c r="B2822" s="23"/>
      <c r="C2822" s="19"/>
      <c r="D2822" s="19"/>
      <c r="E2822" s="20"/>
      <c r="F2822" s="20"/>
      <c r="G2822" s="20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  <c r="AT2822" s="9"/>
      <c r="AU2822" s="9"/>
      <c r="AV2822" s="9"/>
      <c r="AW2822" s="9"/>
      <c r="AX2822" s="9"/>
      <c r="AY2822" s="9"/>
      <c r="AZ2822" s="9"/>
      <c r="BA2822" s="9"/>
      <c r="BB2822" s="9"/>
      <c r="BC2822" s="9"/>
      <c r="BD2822" s="9"/>
      <c r="BE2822" s="9"/>
      <c r="BF2822" s="9"/>
    </row>
    <row r="2823" spans="1:58" s="13" customFormat="1" x14ac:dyDescent="0.2">
      <c r="A2823" s="20"/>
      <c r="B2823" s="23"/>
      <c r="C2823" s="19"/>
      <c r="D2823" s="19"/>
      <c r="E2823" s="20"/>
      <c r="F2823" s="20"/>
      <c r="G2823" s="20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  <c r="AT2823" s="9"/>
      <c r="AU2823" s="9"/>
      <c r="AV2823" s="9"/>
      <c r="AW2823" s="9"/>
      <c r="AX2823" s="9"/>
      <c r="AY2823" s="9"/>
      <c r="AZ2823" s="9"/>
      <c r="BA2823" s="9"/>
      <c r="BB2823" s="9"/>
      <c r="BC2823" s="9"/>
      <c r="BD2823" s="9"/>
      <c r="BE2823" s="9"/>
      <c r="BF2823" s="9"/>
    </row>
    <row r="2824" spans="1:58" s="13" customFormat="1" x14ac:dyDescent="0.2">
      <c r="A2824" s="20"/>
      <c r="B2824" s="23"/>
      <c r="C2824" s="19"/>
      <c r="D2824" s="19"/>
      <c r="E2824" s="20"/>
      <c r="F2824" s="20"/>
      <c r="G2824" s="20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  <c r="AT2824" s="9"/>
      <c r="AU2824" s="9"/>
      <c r="AV2824" s="9"/>
      <c r="AW2824" s="9"/>
      <c r="AX2824" s="9"/>
      <c r="AY2824" s="9"/>
      <c r="AZ2824" s="9"/>
      <c r="BA2824" s="9"/>
      <c r="BB2824" s="9"/>
      <c r="BC2824" s="9"/>
      <c r="BD2824" s="9"/>
      <c r="BE2824" s="9"/>
      <c r="BF2824" s="9"/>
    </row>
    <row r="2825" spans="1:58" s="13" customFormat="1" x14ac:dyDescent="0.2">
      <c r="A2825" s="20"/>
      <c r="B2825" s="23"/>
      <c r="C2825" s="19"/>
      <c r="D2825" s="19"/>
      <c r="E2825" s="20"/>
      <c r="F2825" s="20"/>
      <c r="G2825" s="20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  <c r="AT2825" s="9"/>
      <c r="AU2825" s="9"/>
      <c r="AV2825" s="9"/>
      <c r="AW2825" s="9"/>
      <c r="AX2825" s="9"/>
      <c r="AY2825" s="9"/>
      <c r="AZ2825" s="9"/>
      <c r="BA2825" s="9"/>
      <c r="BB2825" s="9"/>
      <c r="BC2825" s="9"/>
      <c r="BD2825" s="9"/>
      <c r="BE2825" s="9"/>
      <c r="BF2825" s="9"/>
    </row>
    <row r="2826" spans="1:58" s="13" customFormat="1" x14ac:dyDescent="0.2">
      <c r="A2826" s="20"/>
      <c r="B2826" s="23"/>
      <c r="C2826" s="19"/>
      <c r="D2826" s="19"/>
      <c r="E2826" s="20"/>
      <c r="F2826" s="20"/>
      <c r="G2826" s="20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  <c r="AT2826" s="9"/>
      <c r="AU2826" s="9"/>
      <c r="AV2826" s="9"/>
      <c r="AW2826" s="9"/>
      <c r="AX2826" s="9"/>
      <c r="AY2826" s="9"/>
      <c r="AZ2826" s="9"/>
      <c r="BA2826" s="9"/>
      <c r="BB2826" s="9"/>
      <c r="BC2826" s="9"/>
      <c r="BD2826" s="9"/>
      <c r="BE2826" s="9"/>
      <c r="BF2826" s="9"/>
    </row>
    <row r="2827" spans="1:58" s="13" customFormat="1" x14ac:dyDescent="0.2">
      <c r="A2827" s="20"/>
      <c r="B2827" s="23"/>
      <c r="C2827" s="19"/>
      <c r="D2827" s="19"/>
      <c r="E2827" s="20"/>
      <c r="F2827" s="20"/>
      <c r="G2827" s="20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  <c r="AT2827" s="9"/>
      <c r="AU2827" s="9"/>
      <c r="AV2827" s="9"/>
      <c r="AW2827" s="9"/>
      <c r="AX2827" s="9"/>
      <c r="AY2827" s="9"/>
      <c r="AZ2827" s="9"/>
      <c r="BA2827" s="9"/>
      <c r="BB2827" s="9"/>
      <c r="BC2827" s="9"/>
      <c r="BD2827" s="9"/>
      <c r="BE2827" s="9"/>
      <c r="BF2827" s="9"/>
    </row>
    <row r="2828" spans="1:58" s="13" customFormat="1" x14ac:dyDescent="0.2">
      <c r="A2828" s="20"/>
      <c r="B2828" s="23"/>
      <c r="C2828" s="19"/>
      <c r="D2828" s="19"/>
      <c r="E2828" s="20"/>
      <c r="F2828" s="20"/>
      <c r="G2828" s="20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  <c r="AT2828" s="9"/>
      <c r="AU2828" s="9"/>
      <c r="AV2828" s="9"/>
      <c r="AW2828" s="9"/>
      <c r="AX2828" s="9"/>
      <c r="AY2828" s="9"/>
      <c r="AZ2828" s="9"/>
      <c r="BA2828" s="9"/>
      <c r="BB2828" s="9"/>
      <c r="BC2828" s="9"/>
      <c r="BD2828" s="9"/>
      <c r="BE2828" s="9"/>
      <c r="BF2828" s="9"/>
    </row>
    <row r="2829" spans="1:58" s="13" customFormat="1" x14ac:dyDescent="0.2">
      <c r="A2829" s="20"/>
      <c r="B2829" s="23"/>
      <c r="C2829" s="19"/>
      <c r="D2829" s="19"/>
      <c r="E2829" s="20"/>
      <c r="F2829" s="20"/>
      <c r="G2829" s="20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  <c r="AT2829" s="9"/>
      <c r="AU2829" s="9"/>
      <c r="AV2829" s="9"/>
      <c r="AW2829" s="9"/>
      <c r="AX2829" s="9"/>
      <c r="AY2829" s="9"/>
      <c r="AZ2829" s="9"/>
      <c r="BA2829" s="9"/>
      <c r="BB2829" s="9"/>
      <c r="BC2829" s="9"/>
      <c r="BD2829" s="9"/>
      <c r="BE2829" s="9"/>
      <c r="BF2829" s="9"/>
    </row>
    <row r="2830" spans="1:58" s="13" customFormat="1" x14ac:dyDescent="0.2">
      <c r="A2830" s="20"/>
      <c r="B2830" s="23"/>
      <c r="C2830" s="19"/>
      <c r="D2830" s="19"/>
      <c r="E2830" s="20"/>
      <c r="F2830" s="20"/>
      <c r="G2830" s="20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  <c r="AT2830" s="9"/>
      <c r="AU2830" s="9"/>
      <c r="AV2830" s="9"/>
      <c r="AW2830" s="9"/>
      <c r="AX2830" s="9"/>
      <c r="AY2830" s="9"/>
      <c r="AZ2830" s="9"/>
      <c r="BA2830" s="9"/>
      <c r="BB2830" s="9"/>
      <c r="BC2830" s="9"/>
      <c r="BD2830" s="9"/>
      <c r="BE2830" s="9"/>
      <c r="BF2830" s="9"/>
    </row>
    <row r="2831" spans="1:58" s="13" customFormat="1" x14ac:dyDescent="0.2">
      <c r="A2831" s="20"/>
      <c r="B2831" s="23"/>
      <c r="C2831" s="19"/>
      <c r="D2831" s="19"/>
      <c r="E2831" s="20"/>
      <c r="F2831" s="20"/>
      <c r="G2831" s="20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  <c r="AT2831" s="9"/>
      <c r="AU2831" s="9"/>
      <c r="AV2831" s="9"/>
      <c r="AW2831" s="9"/>
      <c r="AX2831" s="9"/>
      <c r="AY2831" s="9"/>
      <c r="AZ2831" s="9"/>
      <c r="BA2831" s="9"/>
      <c r="BB2831" s="9"/>
      <c r="BC2831" s="9"/>
      <c r="BD2831" s="9"/>
      <c r="BE2831" s="9"/>
      <c r="BF2831" s="9"/>
    </row>
    <row r="2832" spans="1:58" s="13" customFormat="1" x14ac:dyDescent="0.2">
      <c r="A2832" s="20"/>
      <c r="B2832" s="23"/>
      <c r="C2832" s="19"/>
      <c r="D2832" s="19"/>
      <c r="E2832" s="20"/>
      <c r="F2832" s="20"/>
      <c r="G2832" s="20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  <c r="AT2832" s="9"/>
      <c r="AU2832" s="9"/>
      <c r="AV2832" s="9"/>
      <c r="AW2832" s="9"/>
      <c r="AX2832" s="9"/>
      <c r="AY2832" s="9"/>
      <c r="AZ2832" s="9"/>
      <c r="BA2832" s="9"/>
      <c r="BB2832" s="9"/>
      <c r="BC2832" s="9"/>
      <c r="BD2832" s="9"/>
      <c r="BE2832" s="9"/>
      <c r="BF2832" s="9"/>
    </row>
    <row r="2833" spans="1:58" s="13" customFormat="1" x14ac:dyDescent="0.2">
      <c r="A2833" s="20"/>
      <c r="B2833" s="23"/>
      <c r="C2833" s="19"/>
      <c r="D2833" s="19"/>
      <c r="E2833" s="20"/>
      <c r="F2833" s="20"/>
      <c r="G2833" s="20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  <c r="AT2833" s="9"/>
      <c r="AU2833" s="9"/>
      <c r="AV2833" s="9"/>
      <c r="AW2833" s="9"/>
      <c r="AX2833" s="9"/>
      <c r="AY2833" s="9"/>
      <c r="AZ2833" s="9"/>
      <c r="BA2833" s="9"/>
      <c r="BB2833" s="9"/>
      <c r="BC2833" s="9"/>
      <c r="BD2833" s="9"/>
      <c r="BE2833" s="9"/>
      <c r="BF2833" s="9"/>
    </row>
    <row r="2834" spans="1:58" s="13" customFormat="1" x14ac:dyDescent="0.2">
      <c r="A2834" s="20"/>
      <c r="B2834" s="23"/>
      <c r="C2834" s="19"/>
      <c r="D2834" s="19"/>
      <c r="E2834" s="20"/>
      <c r="F2834" s="20"/>
      <c r="G2834" s="20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  <c r="AT2834" s="9"/>
      <c r="AU2834" s="9"/>
      <c r="AV2834" s="9"/>
      <c r="AW2834" s="9"/>
      <c r="AX2834" s="9"/>
      <c r="AY2834" s="9"/>
      <c r="AZ2834" s="9"/>
      <c r="BA2834" s="9"/>
      <c r="BB2834" s="9"/>
      <c r="BC2834" s="9"/>
      <c r="BD2834" s="9"/>
      <c r="BE2834" s="9"/>
      <c r="BF2834" s="9"/>
    </row>
    <row r="2835" spans="1:58" s="13" customFormat="1" x14ac:dyDescent="0.2">
      <c r="A2835" s="20"/>
      <c r="B2835" s="23"/>
      <c r="C2835" s="19"/>
      <c r="D2835" s="19"/>
      <c r="E2835" s="20"/>
      <c r="F2835" s="20"/>
      <c r="G2835" s="20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  <c r="AT2835" s="9"/>
      <c r="AU2835" s="9"/>
      <c r="AV2835" s="9"/>
      <c r="AW2835" s="9"/>
      <c r="AX2835" s="9"/>
      <c r="AY2835" s="9"/>
      <c r="AZ2835" s="9"/>
      <c r="BA2835" s="9"/>
      <c r="BB2835" s="9"/>
      <c r="BC2835" s="9"/>
      <c r="BD2835" s="9"/>
      <c r="BE2835" s="9"/>
      <c r="BF2835" s="9"/>
    </row>
    <row r="2836" spans="1:58" s="13" customFormat="1" x14ac:dyDescent="0.2">
      <c r="A2836" s="20"/>
      <c r="B2836" s="23"/>
      <c r="C2836" s="19"/>
      <c r="D2836" s="19"/>
      <c r="E2836" s="20"/>
      <c r="F2836" s="20"/>
      <c r="G2836" s="20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  <c r="AT2836" s="9"/>
      <c r="AU2836" s="9"/>
      <c r="AV2836" s="9"/>
      <c r="AW2836" s="9"/>
      <c r="AX2836" s="9"/>
      <c r="AY2836" s="9"/>
      <c r="AZ2836" s="9"/>
      <c r="BA2836" s="9"/>
      <c r="BB2836" s="9"/>
      <c r="BC2836" s="9"/>
      <c r="BD2836" s="9"/>
      <c r="BE2836" s="9"/>
      <c r="BF2836" s="9"/>
    </row>
    <row r="2837" spans="1:58" s="13" customFormat="1" x14ac:dyDescent="0.2">
      <c r="A2837" s="20"/>
      <c r="B2837" s="23"/>
      <c r="C2837" s="19"/>
      <c r="D2837" s="19"/>
      <c r="E2837" s="20"/>
      <c r="F2837" s="20"/>
      <c r="G2837" s="20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  <c r="AT2837" s="9"/>
      <c r="AU2837" s="9"/>
      <c r="AV2837" s="9"/>
      <c r="AW2837" s="9"/>
      <c r="AX2837" s="9"/>
      <c r="AY2837" s="9"/>
      <c r="AZ2837" s="9"/>
      <c r="BA2837" s="9"/>
      <c r="BB2837" s="9"/>
      <c r="BC2837" s="9"/>
      <c r="BD2837" s="9"/>
      <c r="BE2837" s="9"/>
      <c r="BF2837" s="9"/>
    </row>
    <row r="2838" spans="1:58" s="13" customFormat="1" x14ac:dyDescent="0.2">
      <c r="A2838" s="20"/>
      <c r="B2838" s="23"/>
      <c r="C2838" s="19"/>
      <c r="D2838" s="19"/>
      <c r="E2838" s="20"/>
      <c r="F2838" s="20"/>
      <c r="G2838" s="20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  <c r="AT2838" s="9"/>
      <c r="AU2838" s="9"/>
      <c r="AV2838" s="9"/>
      <c r="AW2838" s="9"/>
      <c r="AX2838" s="9"/>
      <c r="AY2838" s="9"/>
      <c r="AZ2838" s="9"/>
      <c r="BA2838" s="9"/>
      <c r="BB2838" s="9"/>
      <c r="BC2838" s="9"/>
      <c r="BD2838" s="9"/>
      <c r="BE2838" s="9"/>
      <c r="BF2838" s="9"/>
    </row>
    <row r="2839" spans="1:58" s="13" customFormat="1" x14ac:dyDescent="0.2">
      <c r="A2839" s="20"/>
      <c r="B2839" s="23"/>
      <c r="C2839" s="19"/>
      <c r="D2839" s="19"/>
      <c r="E2839" s="20"/>
      <c r="F2839" s="20"/>
      <c r="G2839" s="20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  <c r="AT2839" s="9"/>
      <c r="AU2839" s="9"/>
      <c r="AV2839" s="9"/>
      <c r="AW2839" s="9"/>
      <c r="AX2839" s="9"/>
      <c r="AY2839" s="9"/>
      <c r="AZ2839" s="9"/>
      <c r="BA2839" s="9"/>
      <c r="BB2839" s="9"/>
      <c r="BC2839" s="9"/>
      <c r="BD2839" s="9"/>
      <c r="BE2839" s="9"/>
      <c r="BF2839" s="9"/>
    </row>
    <row r="2840" spans="1:58" s="13" customFormat="1" x14ac:dyDescent="0.2">
      <c r="A2840" s="20"/>
      <c r="B2840" s="23"/>
      <c r="C2840" s="19"/>
      <c r="D2840" s="19"/>
      <c r="E2840" s="20"/>
      <c r="F2840" s="20"/>
      <c r="G2840" s="20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  <c r="AT2840" s="9"/>
      <c r="AU2840" s="9"/>
      <c r="AV2840" s="9"/>
      <c r="AW2840" s="9"/>
      <c r="AX2840" s="9"/>
      <c r="AY2840" s="9"/>
      <c r="AZ2840" s="9"/>
      <c r="BA2840" s="9"/>
      <c r="BB2840" s="9"/>
      <c r="BC2840" s="9"/>
      <c r="BD2840" s="9"/>
      <c r="BE2840" s="9"/>
      <c r="BF2840" s="9"/>
    </row>
    <row r="2841" spans="1:58" s="13" customFormat="1" x14ac:dyDescent="0.2">
      <c r="A2841" s="20"/>
      <c r="B2841" s="23"/>
      <c r="C2841" s="19"/>
      <c r="D2841" s="19"/>
      <c r="E2841" s="20"/>
      <c r="F2841" s="20"/>
      <c r="G2841" s="20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  <c r="AT2841" s="9"/>
      <c r="AU2841" s="9"/>
      <c r="AV2841" s="9"/>
      <c r="AW2841" s="9"/>
      <c r="AX2841" s="9"/>
      <c r="AY2841" s="9"/>
      <c r="AZ2841" s="9"/>
      <c r="BA2841" s="9"/>
      <c r="BB2841" s="9"/>
      <c r="BC2841" s="9"/>
      <c r="BD2841" s="9"/>
      <c r="BE2841" s="9"/>
      <c r="BF2841" s="9"/>
    </row>
    <row r="2842" spans="1:58" s="13" customFormat="1" x14ac:dyDescent="0.2">
      <c r="A2842" s="20"/>
      <c r="B2842" s="23"/>
      <c r="C2842" s="19"/>
      <c r="D2842" s="19"/>
      <c r="E2842" s="20"/>
      <c r="F2842" s="20"/>
      <c r="G2842" s="20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  <c r="AX2842" s="9"/>
      <c r="AY2842" s="9"/>
      <c r="AZ2842" s="9"/>
      <c r="BA2842" s="9"/>
      <c r="BB2842" s="9"/>
      <c r="BC2842" s="9"/>
      <c r="BD2842" s="9"/>
      <c r="BE2842" s="9"/>
      <c r="BF2842" s="9"/>
    </row>
    <row r="2843" spans="1:58" s="13" customFormat="1" x14ac:dyDescent="0.2">
      <c r="A2843" s="20"/>
      <c r="B2843" s="23"/>
      <c r="C2843" s="19"/>
      <c r="D2843" s="19"/>
      <c r="E2843" s="20"/>
      <c r="F2843" s="20"/>
      <c r="G2843" s="20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  <c r="AX2843" s="9"/>
      <c r="AY2843" s="9"/>
      <c r="AZ2843" s="9"/>
      <c r="BA2843" s="9"/>
      <c r="BB2843" s="9"/>
      <c r="BC2843" s="9"/>
      <c r="BD2843" s="9"/>
      <c r="BE2843" s="9"/>
      <c r="BF2843" s="9"/>
    </row>
    <row r="2844" spans="1:58" s="13" customFormat="1" x14ac:dyDescent="0.2">
      <c r="A2844" s="20"/>
      <c r="B2844" s="23"/>
      <c r="C2844" s="19"/>
      <c r="D2844" s="19"/>
      <c r="E2844" s="20"/>
      <c r="F2844" s="20"/>
      <c r="G2844" s="20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  <c r="AT2844" s="9"/>
      <c r="AU2844" s="9"/>
      <c r="AV2844" s="9"/>
      <c r="AW2844" s="9"/>
      <c r="AX2844" s="9"/>
      <c r="AY2844" s="9"/>
      <c r="AZ2844" s="9"/>
      <c r="BA2844" s="9"/>
      <c r="BB2844" s="9"/>
      <c r="BC2844" s="9"/>
      <c r="BD2844" s="9"/>
      <c r="BE2844" s="9"/>
      <c r="BF2844" s="9"/>
    </row>
    <row r="2845" spans="1:58" s="13" customFormat="1" x14ac:dyDescent="0.2">
      <c r="A2845" s="20"/>
      <c r="B2845" s="23"/>
      <c r="C2845" s="19"/>
      <c r="D2845" s="19"/>
      <c r="E2845" s="20"/>
      <c r="F2845" s="20"/>
      <c r="G2845" s="20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  <c r="AT2845" s="9"/>
      <c r="AU2845" s="9"/>
      <c r="AV2845" s="9"/>
      <c r="AW2845" s="9"/>
      <c r="AX2845" s="9"/>
      <c r="AY2845" s="9"/>
      <c r="AZ2845" s="9"/>
      <c r="BA2845" s="9"/>
      <c r="BB2845" s="9"/>
      <c r="BC2845" s="9"/>
      <c r="BD2845" s="9"/>
      <c r="BE2845" s="9"/>
      <c r="BF2845" s="9"/>
    </row>
    <row r="2846" spans="1:58" s="13" customFormat="1" x14ac:dyDescent="0.2">
      <c r="A2846" s="20"/>
      <c r="B2846" s="23"/>
      <c r="C2846" s="19"/>
      <c r="D2846" s="19"/>
      <c r="E2846" s="20"/>
      <c r="F2846" s="20"/>
      <c r="G2846" s="20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  <c r="AT2846" s="9"/>
      <c r="AU2846" s="9"/>
      <c r="AV2846" s="9"/>
      <c r="AW2846" s="9"/>
      <c r="AX2846" s="9"/>
      <c r="AY2846" s="9"/>
      <c r="AZ2846" s="9"/>
      <c r="BA2846" s="9"/>
      <c r="BB2846" s="9"/>
      <c r="BC2846" s="9"/>
      <c r="BD2846" s="9"/>
      <c r="BE2846" s="9"/>
      <c r="BF2846" s="9"/>
    </row>
    <row r="2847" spans="1:58" s="13" customFormat="1" x14ac:dyDescent="0.2">
      <c r="A2847" s="20"/>
      <c r="B2847" s="23"/>
      <c r="C2847" s="19"/>
      <c r="D2847" s="19"/>
      <c r="E2847" s="20"/>
      <c r="F2847" s="20"/>
      <c r="G2847" s="20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  <c r="AT2847" s="9"/>
      <c r="AU2847" s="9"/>
      <c r="AV2847" s="9"/>
      <c r="AW2847" s="9"/>
      <c r="AX2847" s="9"/>
      <c r="AY2847" s="9"/>
      <c r="AZ2847" s="9"/>
      <c r="BA2847" s="9"/>
      <c r="BB2847" s="9"/>
      <c r="BC2847" s="9"/>
      <c r="BD2847" s="9"/>
      <c r="BE2847" s="9"/>
      <c r="BF2847" s="9"/>
    </row>
    <row r="2848" spans="1:58" s="13" customFormat="1" x14ac:dyDescent="0.2">
      <c r="A2848" s="20"/>
      <c r="B2848" s="23"/>
      <c r="C2848" s="19"/>
      <c r="D2848" s="19"/>
      <c r="E2848" s="20"/>
      <c r="F2848" s="20"/>
      <c r="G2848" s="20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  <c r="AT2848" s="9"/>
      <c r="AU2848" s="9"/>
      <c r="AV2848" s="9"/>
      <c r="AW2848" s="9"/>
      <c r="AX2848" s="9"/>
      <c r="AY2848" s="9"/>
      <c r="AZ2848" s="9"/>
      <c r="BA2848" s="9"/>
      <c r="BB2848" s="9"/>
      <c r="BC2848" s="9"/>
      <c r="BD2848" s="9"/>
      <c r="BE2848" s="9"/>
      <c r="BF2848" s="9"/>
    </row>
    <row r="2849" spans="1:58" s="13" customFormat="1" x14ac:dyDescent="0.2">
      <c r="A2849" s="20"/>
      <c r="B2849" s="23"/>
      <c r="C2849" s="19"/>
      <c r="D2849" s="19"/>
      <c r="E2849" s="20"/>
      <c r="F2849" s="20"/>
      <c r="G2849" s="20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  <c r="AT2849" s="9"/>
      <c r="AU2849" s="9"/>
      <c r="AV2849" s="9"/>
      <c r="AW2849" s="9"/>
      <c r="AX2849" s="9"/>
      <c r="AY2849" s="9"/>
      <c r="AZ2849" s="9"/>
      <c r="BA2849" s="9"/>
      <c r="BB2849" s="9"/>
      <c r="BC2849" s="9"/>
      <c r="BD2849" s="9"/>
      <c r="BE2849" s="9"/>
      <c r="BF2849" s="9"/>
    </row>
    <row r="2850" spans="1:58" s="13" customFormat="1" x14ac:dyDescent="0.2">
      <c r="A2850" s="20"/>
      <c r="B2850" s="23"/>
      <c r="C2850" s="19"/>
      <c r="D2850" s="19"/>
      <c r="E2850" s="20"/>
      <c r="F2850" s="20"/>
      <c r="G2850" s="20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  <c r="AT2850" s="9"/>
      <c r="AU2850" s="9"/>
      <c r="AV2850" s="9"/>
      <c r="AW2850" s="9"/>
      <c r="AX2850" s="9"/>
      <c r="AY2850" s="9"/>
      <c r="AZ2850" s="9"/>
      <c r="BA2850" s="9"/>
      <c r="BB2850" s="9"/>
      <c r="BC2850" s="9"/>
      <c r="BD2850" s="9"/>
      <c r="BE2850" s="9"/>
      <c r="BF2850" s="9"/>
    </row>
    <row r="2851" spans="1:58" s="13" customFormat="1" x14ac:dyDescent="0.2">
      <c r="A2851" s="20"/>
      <c r="B2851" s="23"/>
      <c r="C2851" s="19"/>
      <c r="D2851" s="19"/>
      <c r="E2851" s="20"/>
      <c r="F2851" s="20"/>
      <c r="G2851" s="20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  <c r="AT2851" s="9"/>
      <c r="AU2851" s="9"/>
      <c r="AV2851" s="9"/>
      <c r="AW2851" s="9"/>
      <c r="AX2851" s="9"/>
      <c r="AY2851" s="9"/>
      <c r="AZ2851" s="9"/>
      <c r="BA2851" s="9"/>
      <c r="BB2851" s="9"/>
      <c r="BC2851" s="9"/>
      <c r="BD2851" s="9"/>
      <c r="BE2851" s="9"/>
      <c r="BF2851" s="9"/>
    </row>
    <row r="2852" spans="1:58" s="13" customFormat="1" x14ac:dyDescent="0.2">
      <c r="A2852" s="20"/>
      <c r="B2852" s="23"/>
      <c r="C2852" s="19"/>
      <c r="D2852" s="19"/>
      <c r="E2852" s="20"/>
      <c r="F2852" s="20"/>
      <c r="G2852" s="20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  <c r="AT2852" s="9"/>
      <c r="AU2852" s="9"/>
      <c r="AV2852" s="9"/>
      <c r="AW2852" s="9"/>
      <c r="AX2852" s="9"/>
      <c r="AY2852" s="9"/>
      <c r="AZ2852" s="9"/>
      <c r="BA2852" s="9"/>
      <c r="BB2852" s="9"/>
      <c r="BC2852" s="9"/>
      <c r="BD2852" s="9"/>
      <c r="BE2852" s="9"/>
      <c r="BF2852" s="9"/>
    </row>
    <row r="2853" spans="1:58" s="13" customFormat="1" x14ac:dyDescent="0.2">
      <c r="A2853" s="20"/>
      <c r="B2853" s="23"/>
      <c r="C2853" s="19"/>
      <c r="D2853" s="19"/>
      <c r="E2853" s="20"/>
      <c r="F2853" s="20"/>
      <c r="G2853" s="20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  <c r="AT2853" s="9"/>
      <c r="AU2853" s="9"/>
      <c r="AV2853" s="9"/>
      <c r="AW2853" s="9"/>
      <c r="AX2853" s="9"/>
      <c r="AY2853" s="9"/>
      <c r="AZ2853" s="9"/>
      <c r="BA2853" s="9"/>
      <c r="BB2853" s="9"/>
      <c r="BC2853" s="9"/>
      <c r="BD2853" s="9"/>
      <c r="BE2853" s="9"/>
      <c r="BF2853" s="9"/>
    </row>
    <row r="2854" spans="1:58" s="13" customFormat="1" x14ac:dyDescent="0.2">
      <c r="A2854" s="20"/>
      <c r="B2854" s="23"/>
      <c r="C2854" s="19"/>
      <c r="D2854" s="19"/>
      <c r="E2854" s="20"/>
      <c r="F2854" s="20"/>
      <c r="G2854" s="20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  <c r="AT2854" s="9"/>
      <c r="AU2854" s="9"/>
      <c r="AV2854" s="9"/>
      <c r="AW2854" s="9"/>
      <c r="AX2854" s="9"/>
      <c r="AY2854" s="9"/>
      <c r="AZ2854" s="9"/>
      <c r="BA2854" s="9"/>
      <c r="BB2854" s="9"/>
      <c r="BC2854" s="9"/>
      <c r="BD2854" s="9"/>
      <c r="BE2854" s="9"/>
      <c r="BF2854" s="9"/>
    </row>
    <row r="2855" spans="1:58" s="13" customFormat="1" x14ac:dyDescent="0.2">
      <c r="A2855" s="20"/>
      <c r="B2855" s="23"/>
      <c r="C2855" s="19"/>
      <c r="D2855" s="19"/>
      <c r="E2855" s="20"/>
      <c r="F2855" s="20"/>
      <c r="G2855" s="20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  <c r="AT2855" s="9"/>
      <c r="AU2855" s="9"/>
      <c r="AV2855" s="9"/>
      <c r="AW2855" s="9"/>
      <c r="AX2855" s="9"/>
      <c r="AY2855" s="9"/>
      <c r="AZ2855" s="9"/>
      <c r="BA2855" s="9"/>
      <c r="BB2855" s="9"/>
      <c r="BC2855" s="9"/>
      <c r="BD2855" s="9"/>
      <c r="BE2855" s="9"/>
      <c r="BF2855" s="9"/>
    </row>
    <row r="2856" spans="1:58" s="13" customFormat="1" x14ac:dyDescent="0.2">
      <c r="A2856" s="20"/>
      <c r="B2856" s="23"/>
      <c r="C2856" s="19"/>
      <c r="D2856" s="19"/>
      <c r="E2856" s="20"/>
      <c r="F2856" s="20"/>
      <c r="G2856" s="20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  <c r="AU2856" s="9"/>
      <c r="AV2856" s="9"/>
      <c r="AW2856" s="9"/>
      <c r="AX2856" s="9"/>
      <c r="AY2856" s="9"/>
      <c r="AZ2856" s="9"/>
      <c r="BA2856" s="9"/>
      <c r="BB2856" s="9"/>
      <c r="BC2856" s="9"/>
      <c r="BD2856" s="9"/>
      <c r="BE2856" s="9"/>
      <c r="BF2856" s="9"/>
    </row>
    <row r="2857" spans="1:58" s="13" customFormat="1" x14ac:dyDescent="0.2">
      <c r="A2857" s="20"/>
      <c r="B2857" s="23"/>
      <c r="C2857" s="19"/>
      <c r="D2857" s="19"/>
      <c r="E2857" s="20"/>
      <c r="F2857" s="20"/>
      <c r="G2857" s="20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  <c r="AT2857" s="9"/>
      <c r="AU2857" s="9"/>
      <c r="AV2857" s="9"/>
      <c r="AW2857" s="9"/>
      <c r="AX2857" s="9"/>
      <c r="AY2857" s="9"/>
      <c r="AZ2857" s="9"/>
      <c r="BA2857" s="9"/>
      <c r="BB2857" s="9"/>
      <c r="BC2857" s="9"/>
      <c r="BD2857" s="9"/>
      <c r="BE2857" s="9"/>
      <c r="BF2857" s="9"/>
    </row>
    <row r="2858" spans="1:58" s="13" customFormat="1" x14ac:dyDescent="0.2">
      <c r="A2858" s="20"/>
      <c r="B2858" s="23"/>
      <c r="C2858" s="19"/>
      <c r="D2858" s="19"/>
      <c r="E2858" s="20"/>
      <c r="F2858" s="20"/>
      <c r="G2858" s="20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  <c r="AT2858" s="9"/>
      <c r="AU2858" s="9"/>
      <c r="AV2858" s="9"/>
      <c r="AW2858" s="9"/>
      <c r="AX2858" s="9"/>
      <c r="AY2858" s="9"/>
      <c r="AZ2858" s="9"/>
      <c r="BA2858" s="9"/>
      <c r="BB2858" s="9"/>
      <c r="BC2858" s="9"/>
      <c r="BD2858" s="9"/>
      <c r="BE2858" s="9"/>
      <c r="BF2858" s="9"/>
    </row>
    <row r="2859" spans="1:58" s="13" customFormat="1" x14ac:dyDescent="0.2">
      <c r="A2859" s="20"/>
      <c r="B2859" s="23"/>
      <c r="C2859" s="19"/>
      <c r="D2859" s="19"/>
      <c r="E2859" s="20"/>
      <c r="F2859" s="20"/>
      <c r="G2859" s="20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  <c r="AT2859" s="9"/>
      <c r="AU2859" s="9"/>
      <c r="AV2859" s="9"/>
      <c r="AW2859" s="9"/>
      <c r="AX2859" s="9"/>
      <c r="AY2859" s="9"/>
      <c r="AZ2859" s="9"/>
      <c r="BA2859" s="9"/>
      <c r="BB2859" s="9"/>
      <c r="BC2859" s="9"/>
      <c r="BD2859" s="9"/>
      <c r="BE2859" s="9"/>
      <c r="BF2859" s="9"/>
    </row>
    <row r="2860" spans="1:58" s="13" customFormat="1" x14ac:dyDescent="0.2">
      <c r="A2860" s="20"/>
      <c r="B2860" s="23"/>
      <c r="C2860" s="19"/>
      <c r="D2860" s="19"/>
      <c r="E2860" s="20"/>
      <c r="F2860" s="20"/>
      <c r="G2860" s="20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  <c r="AT2860" s="9"/>
      <c r="AU2860" s="9"/>
      <c r="AV2860" s="9"/>
      <c r="AW2860" s="9"/>
      <c r="AX2860" s="9"/>
      <c r="AY2860" s="9"/>
      <c r="AZ2860" s="9"/>
      <c r="BA2860" s="9"/>
      <c r="BB2860" s="9"/>
      <c r="BC2860" s="9"/>
      <c r="BD2860" s="9"/>
      <c r="BE2860" s="9"/>
      <c r="BF2860" s="9"/>
    </row>
    <row r="2861" spans="1:58" s="13" customFormat="1" x14ac:dyDescent="0.2">
      <c r="A2861" s="20"/>
      <c r="B2861" s="23"/>
      <c r="C2861" s="19"/>
      <c r="D2861" s="19"/>
      <c r="E2861" s="20"/>
      <c r="F2861" s="20"/>
      <c r="G2861" s="20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  <c r="AT2861" s="9"/>
      <c r="AU2861" s="9"/>
      <c r="AV2861" s="9"/>
      <c r="AW2861" s="9"/>
      <c r="AX2861" s="9"/>
      <c r="AY2861" s="9"/>
      <c r="AZ2861" s="9"/>
      <c r="BA2861" s="9"/>
      <c r="BB2861" s="9"/>
      <c r="BC2861" s="9"/>
      <c r="BD2861" s="9"/>
      <c r="BE2861" s="9"/>
      <c r="BF2861" s="9"/>
    </row>
    <row r="2862" spans="1:58" s="13" customFormat="1" x14ac:dyDescent="0.2">
      <c r="A2862" s="20"/>
      <c r="B2862" s="23"/>
      <c r="C2862" s="19"/>
      <c r="D2862" s="19"/>
      <c r="E2862" s="20"/>
      <c r="F2862" s="20"/>
      <c r="G2862" s="20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  <c r="AT2862" s="9"/>
      <c r="AU2862" s="9"/>
      <c r="AV2862" s="9"/>
      <c r="AW2862" s="9"/>
      <c r="AX2862" s="9"/>
      <c r="AY2862" s="9"/>
      <c r="AZ2862" s="9"/>
      <c r="BA2862" s="9"/>
      <c r="BB2862" s="9"/>
      <c r="BC2862" s="9"/>
      <c r="BD2862" s="9"/>
      <c r="BE2862" s="9"/>
      <c r="BF2862" s="9"/>
    </row>
    <row r="2863" spans="1:58" s="13" customFormat="1" x14ac:dyDescent="0.2">
      <c r="A2863" s="20"/>
      <c r="B2863" s="23"/>
      <c r="C2863" s="19"/>
      <c r="D2863" s="19"/>
      <c r="E2863" s="20"/>
      <c r="F2863" s="20"/>
      <c r="G2863" s="20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  <c r="AT2863" s="9"/>
      <c r="AU2863" s="9"/>
      <c r="AV2863" s="9"/>
      <c r="AW2863" s="9"/>
      <c r="AX2863" s="9"/>
      <c r="AY2863" s="9"/>
      <c r="AZ2863" s="9"/>
      <c r="BA2863" s="9"/>
      <c r="BB2863" s="9"/>
      <c r="BC2863" s="9"/>
      <c r="BD2863" s="9"/>
      <c r="BE2863" s="9"/>
      <c r="BF2863" s="9"/>
    </row>
    <row r="2864" spans="1:58" s="13" customFormat="1" x14ac:dyDescent="0.2">
      <c r="A2864" s="20"/>
      <c r="B2864" s="23"/>
      <c r="C2864" s="19"/>
      <c r="D2864" s="19"/>
      <c r="E2864" s="20"/>
      <c r="F2864" s="20"/>
      <c r="G2864" s="20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  <c r="AT2864" s="9"/>
      <c r="AU2864" s="9"/>
      <c r="AV2864" s="9"/>
      <c r="AW2864" s="9"/>
      <c r="AX2864" s="9"/>
      <c r="AY2864" s="9"/>
      <c r="AZ2864" s="9"/>
      <c r="BA2864" s="9"/>
      <c r="BB2864" s="9"/>
      <c r="BC2864" s="9"/>
      <c r="BD2864" s="9"/>
      <c r="BE2864" s="9"/>
      <c r="BF2864" s="9"/>
    </row>
    <row r="2865" spans="1:58" s="13" customFormat="1" x14ac:dyDescent="0.2">
      <c r="A2865" s="20"/>
      <c r="B2865" s="23"/>
      <c r="C2865" s="19"/>
      <c r="D2865" s="19"/>
      <c r="E2865" s="20"/>
      <c r="F2865" s="20"/>
      <c r="G2865" s="20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  <c r="AT2865" s="9"/>
      <c r="AU2865" s="9"/>
      <c r="AV2865" s="9"/>
      <c r="AW2865" s="9"/>
      <c r="AX2865" s="9"/>
      <c r="AY2865" s="9"/>
      <c r="AZ2865" s="9"/>
      <c r="BA2865" s="9"/>
      <c r="BB2865" s="9"/>
      <c r="BC2865" s="9"/>
      <c r="BD2865" s="9"/>
      <c r="BE2865" s="9"/>
      <c r="BF2865" s="9"/>
    </row>
    <row r="2866" spans="1:58" s="13" customFormat="1" x14ac:dyDescent="0.2">
      <c r="A2866" s="20"/>
      <c r="B2866" s="23"/>
      <c r="C2866" s="19"/>
      <c r="D2866" s="19"/>
      <c r="E2866" s="20"/>
      <c r="F2866" s="20"/>
      <c r="G2866" s="20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  <c r="AT2866" s="9"/>
      <c r="AU2866" s="9"/>
      <c r="AV2866" s="9"/>
      <c r="AW2866" s="9"/>
      <c r="AX2866" s="9"/>
      <c r="AY2866" s="9"/>
      <c r="AZ2866" s="9"/>
      <c r="BA2866" s="9"/>
      <c r="BB2866" s="9"/>
      <c r="BC2866" s="9"/>
      <c r="BD2866" s="9"/>
      <c r="BE2866" s="9"/>
      <c r="BF2866" s="9"/>
    </row>
    <row r="2867" spans="1:58" s="13" customFormat="1" x14ac:dyDescent="0.2">
      <c r="A2867" s="20"/>
      <c r="B2867" s="23"/>
      <c r="C2867" s="19"/>
      <c r="D2867" s="19"/>
      <c r="E2867" s="20"/>
      <c r="F2867" s="20"/>
      <c r="G2867" s="20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  <c r="AT2867" s="9"/>
      <c r="AU2867" s="9"/>
      <c r="AV2867" s="9"/>
      <c r="AW2867" s="9"/>
      <c r="AX2867" s="9"/>
      <c r="AY2867" s="9"/>
      <c r="AZ2867" s="9"/>
      <c r="BA2867" s="9"/>
      <c r="BB2867" s="9"/>
      <c r="BC2867" s="9"/>
      <c r="BD2867" s="9"/>
      <c r="BE2867" s="9"/>
      <c r="BF2867" s="9"/>
    </row>
    <row r="2868" spans="1:58" s="13" customFormat="1" x14ac:dyDescent="0.2">
      <c r="A2868" s="20"/>
      <c r="B2868" s="23"/>
      <c r="C2868" s="19"/>
      <c r="D2868" s="19"/>
      <c r="E2868" s="20"/>
      <c r="F2868" s="20"/>
      <c r="G2868" s="20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  <c r="AT2868" s="9"/>
      <c r="AU2868" s="9"/>
      <c r="AV2868" s="9"/>
      <c r="AW2868" s="9"/>
      <c r="AX2868" s="9"/>
      <c r="AY2868" s="9"/>
      <c r="AZ2868" s="9"/>
      <c r="BA2868" s="9"/>
      <c r="BB2868" s="9"/>
      <c r="BC2868" s="9"/>
      <c r="BD2868" s="9"/>
      <c r="BE2868" s="9"/>
      <c r="BF2868" s="9"/>
    </row>
    <row r="2869" spans="1:58" s="13" customFormat="1" x14ac:dyDescent="0.2">
      <c r="A2869" s="20"/>
      <c r="B2869" s="23"/>
      <c r="C2869" s="19"/>
      <c r="D2869" s="19"/>
      <c r="E2869" s="20"/>
      <c r="F2869" s="20"/>
      <c r="G2869" s="20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  <c r="AT2869" s="9"/>
      <c r="AU2869" s="9"/>
      <c r="AV2869" s="9"/>
      <c r="AW2869" s="9"/>
      <c r="AX2869" s="9"/>
      <c r="AY2869" s="9"/>
      <c r="AZ2869" s="9"/>
      <c r="BA2869" s="9"/>
      <c r="BB2869" s="9"/>
      <c r="BC2869" s="9"/>
      <c r="BD2869" s="9"/>
      <c r="BE2869" s="9"/>
      <c r="BF2869" s="9"/>
    </row>
    <row r="2870" spans="1:58" s="13" customFormat="1" x14ac:dyDescent="0.2">
      <c r="A2870" s="20"/>
      <c r="B2870" s="23"/>
      <c r="C2870" s="19"/>
      <c r="D2870" s="19"/>
      <c r="E2870" s="20"/>
      <c r="F2870" s="20"/>
      <c r="G2870" s="20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  <c r="AT2870" s="9"/>
      <c r="AU2870" s="9"/>
      <c r="AV2870" s="9"/>
      <c r="AW2870" s="9"/>
      <c r="AX2870" s="9"/>
      <c r="AY2870" s="9"/>
      <c r="AZ2870" s="9"/>
      <c r="BA2870" s="9"/>
      <c r="BB2870" s="9"/>
      <c r="BC2870" s="9"/>
      <c r="BD2870" s="9"/>
      <c r="BE2870" s="9"/>
      <c r="BF2870" s="9"/>
    </row>
    <row r="2871" spans="1:58" s="13" customFormat="1" x14ac:dyDescent="0.2">
      <c r="A2871" s="20"/>
      <c r="B2871" s="23"/>
      <c r="C2871" s="19"/>
      <c r="D2871" s="19"/>
      <c r="E2871" s="20"/>
      <c r="F2871" s="20"/>
      <c r="G2871" s="20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  <c r="AT2871" s="9"/>
      <c r="AU2871" s="9"/>
      <c r="AV2871" s="9"/>
      <c r="AW2871" s="9"/>
      <c r="AX2871" s="9"/>
      <c r="AY2871" s="9"/>
      <c r="AZ2871" s="9"/>
      <c r="BA2871" s="9"/>
      <c r="BB2871" s="9"/>
      <c r="BC2871" s="9"/>
      <c r="BD2871" s="9"/>
      <c r="BE2871" s="9"/>
      <c r="BF2871" s="9"/>
    </row>
    <row r="2872" spans="1:58" s="13" customFormat="1" x14ac:dyDescent="0.2">
      <c r="A2872" s="20"/>
      <c r="B2872" s="23"/>
      <c r="C2872" s="19"/>
      <c r="D2872" s="19"/>
      <c r="E2872" s="20"/>
      <c r="F2872" s="20"/>
      <c r="G2872" s="20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  <c r="AT2872" s="9"/>
      <c r="AU2872" s="9"/>
      <c r="AV2872" s="9"/>
      <c r="AW2872" s="9"/>
      <c r="AX2872" s="9"/>
      <c r="AY2872" s="9"/>
      <c r="AZ2872" s="9"/>
      <c r="BA2872" s="9"/>
      <c r="BB2872" s="9"/>
      <c r="BC2872" s="9"/>
      <c r="BD2872" s="9"/>
      <c r="BE2872" s="9"/>
      <c r="BF2872" s="9"/>
    </row>
    <row r="2873" spans="1:58" s="13" customFormat="1" x14ac:dyDescent="0.2">
      <c r="A2873" s="20"/>
      <c r="B2873" s="23"/>
      <c r="C2873" s="19"/>
      <c r="D2873" s="19"/>
      <c r="E2873" s="20"/>
      <c r="F2873" s="20"/>
      <c r="G2873" s="20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  <c r="AT2873" s="9"/>
      <c r="AU2873" s="9"/>
      <c r="AV2873" s="9"/>
      <c r="AW2873" s="9"/>
      <c r="AX2873" s="9"/>
      <c r="AY2873" s="9"/>
      <c r="AZ2873" s="9"/>
      <c r="BA2873" s="9"/>
      <c r="BB2873" s="9"/>
      <c r="BC2873" s="9"/>
      <c r="BD2873" s="9"/>
      <c r="BE2873" s="9"/>
      <c r="BF2873" s="9"/>
    </row>
    <row r="2874" spans="1:58" s="13" customFormat="1" x14ac:dyDescent="0.2">
      <c r="A2874" s="20"/>
      <c r="B2874" s="23"/>
      <c r="C2874" s="19"/>
      <c r="D2874" s="19"/>
      <c r="E2874" s="20"/>
      <c r="F2874" s="20"/>
      <c r="G2874" s="20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  <c r="AT2874" s="9"/>
      <c r="AU2874" s="9"/>
      <c r="AV2874" s="9"/>
      <c r="AW2874" s="9"/>
      <c r="AX2874" s="9"/>
      <c r="AY2874" s="9"/>
      <c r="AZ2874" s="9"/>
      <c r="BA2874" s="9"/>
      <c r="BB2874" s="9"/>
      <c r="BC2874" s="9"/>
      <c r="BD2874" s="9"/>
      <c r="BE2874" s="9"/>
      <c r="BF2874" s="9"/>
    </row>
    <row r="2875" spans="1:58" s="13" customFormat="1" x14ac:dyDescent="0.2">
      <c r="A2875" s="20"/>
      <c r="B2875" s="23"/>
      <c r="C2875" s="19"/>
      <c r="D2875" s="19"/>
      <c r="E2875" s="20"/>
      <c r="F2875" s="20"/>
      <c r="G2875" s="20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  <c r="AT2875" s="9"/>
      <c r="AU2875" s="9"/>
      <c r="AV2875" s="9"/>
      <c r="AW2875" s="9"/>
      <c r="AX2875" s="9"/>
      <c r="AY2875" s="9"/>
      <c r="AZ2875" s="9"/>
      <c r="BA2875" s="9"/>
      <c r="BB2875" s="9"/>
      <c r="BC2875" s="9"/>
      <c r="BD2875" s="9"/>
      <c r="BE2875" s="9"/>
      <c r="BF2875" s="9"/>
    </row>
    <row r="2876" spans="1:58" s="13" customFormat="1" x14ac:dyDescent="0.2">
      <c r="A2876" s="20"/>
      <c r="B2876" s="23"/>
      <c r="C2876" s="19"/>
      <c r="D2876" s="19"/>
      <c r="E2876" s="20"/>
      <c r="F2876" s="20"/>
      <c r="G2876" s="20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  <c r="AT2876" s="9"/>
      <c r="AU2876" s="9"/>
      <c r="AV2876" s="9"/>
      <c r="AW2876" s="9"/>
      <c r="AX2876" s="9"/>
      <c r="AY2876" s="9"/>
      <c r="AZ2876" s="9"/>
      <c r="BA2876" s="9"/>
      <c r="BB2876" s="9"/>
      <c r="BC2876" s="9"/>
      <c r="BD2876" s="9"/>
      <c r="BE2876" s="9"/>
      <c r="BF2876" s="9"/>
    </row>
    <row r="2877" spans="1:58" s="13" customFormat="1" x14ac:dyDescent="0.2">
      <c r="A2877" s="20"/>
      <c r="B2877" s="23"/>
      <c r="C2877" s="19"/>
      <c r="D2877" s="19"/>
      <c r="E2877" s="20"/>
      <c r="F2877" s="20"/>
      <c r="G2877" s="20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  <c r="AT2877" s="9"/>
      <c r="AU2877" s="9"/>
      <c r="AV2877" s="9"/>
      <c r="AW2877" s="9"/>
      <c r="AX2877" s="9"/>
      <c r="AY2877" s="9"/>
      <c r="AZ2877" s="9"/>
      <c r="BA2877" s="9"/>
      <c r="BB2877" s="9"/>
      <c r="BC2877" s="9"/>
      <c r="BD2877" s="9"/>
      <c r="BE2877" s="9"/>
      <c r="BF2877" s="9"/>
    </row>
    <row r="2878" spans="1:58" s="13" customFormat="1" x14ac:dyDescent="0.2">
      <c r="A2878" s="20"/>
      <c r="B2878" s="23"/>
      <c r="C2878" s="19"/>
      <c r="D2878" s="19"/>
      <c r="E2878" s="20"/>
      <c r="F2878" s="20"/>
      <c r="G2878" s="20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  <c r="AT2878" s="9"/>
      <c r="AU2878" s="9"/>
      <c r="AV2878" s="9"/>
      <c r="AW2878" s="9"/>
      <c r="AX2878" s="9"/>
      <c r="AY2878" s="9"/>
      <c r="AZ2878" s="9"/>
      <c r="BA2878" s="9"/>
      <c r="BB2878" s="9"/>
      <c r="BC2878" s="9"/>
      <c r="BD2878" s="9"/>
      <c r="BE2878" s="9"/>
      <c r="BF2878" s="9"/>
    </row>
    <row r="2879" spans="1:58" s="13" customFormat="1" x14ac:dyDescent="0.2">
      <c r="A2879" s="20"/>
      <c r="B2879" s="23"/>
      <c r="C2879" s="19"/>
      <c r="D2879" s="19"/>
      <c r="E2879" s="20"/>
      <c r="F2879" s="20"/>
      <c r="G2879" s="20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  <c r="AT2879" s="9"/>
      <c r="AU2879" s="9"/>
      <c r="AV2879" s="9"/>
      <c r="AW2879" s="9"/>
      <c r="AX2879" s="9"/>
      <c r="AY2879" s="9"/>
      <c r="AZ2879" s="9"/>
      <c r="BA2879" s="9"/>
      <c r="BB2879" s="9"/>
      <c r="BC2879" s="9"/>
      <c r="BD2879" s="9"/>
      <c r="BE2879" s="9"/>
      <c r="BF2879" s="9"/>
    </row>
    <row r="2880" spans="1:58" s="13" customFormat="1" x14ac:dyDescent="0.2">
      <c r="A2880" s="20"/>
      <c r="B2880" s="23"/>
      <c r="C2880" s="19"/>
      <c r="D2880" s="19"/>
      <c r="E2880" s="20"/>
      <c r="F2880" s="20"/>
      <c r="G2880" s="20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  <c r="AT2880" s="9"/>
      <c r="AU2880" s="9"/>
      <c r="AV2880" s="9"/>
      <c r="AW2880" s="9"/>
      <c r="AX2880" s="9"/>
      <c r="AY2880" s="9"/>
      <c r="AZ2880" s="9"/>
      <c r="BA2880" s="9"/>
      <c r="BB2880" s="9"/>
      <c r="BC2880" s="9"/>
      <c r="BD2880" s="9"/>
      <c r="BE2880" s="9"/>
      <c r="BF2880" s="9"/>
    </row>
    <row r="2881" spans="1:58" s="13" customFormat="1" x14ac:dyDescent="0.2">
      <c r="A2881" s="20"/>
      <c r="B2881" s="23"/>
      <c r="C2881" s="19"/>
      <c r="D2881" s="19"/>
      <c r="E2881" s="20"/>
      <c r="F2881" s="20"/>
      <c r="G2881" s="20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  <c r="AT2881" s="9"/>
      <c r="AU2881" s="9"/>
      <c r="AV2881" s="9"/>
      <c r="AW2881" s="9"/>
      <c r="AX2881" s="9"/>
      <c r="AY2881" s="9"/>
      <c r="AZ2881" s="9"/>
      <c r="BA2881" s="9"/>
      <c r="BB2881" s="9"/>
      <c r="BC2881" s="9"/>
      <c r="BD2881" s="9"/>
      <c r="BE2881" s="9"/>
      <c r="BF2881" s="9"/>
    </row>
    <row r="2882" spans="1:58" s="13" customFormat="1" x14ac:dyDescent="0.2">
      <c r="A2882" s="20"/>
      <c r="B2882" s="23"/>
      <c r="C2882" s="19"/>
      <c r="D2882" s="19"/>
      <c r="E2882" s="20"/>
      <c r="F2882" s="20"/>
      <c r="G2882" s="20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  <c r="AT2882" s="9"/>
      <c r="AU2882" s="9"/>
      <c r="AV2882" s="9"/>
      <c r="AW2882" s="9"/>
      <c r="AX2882" s="9"/>
      <c r="AY2882" s="9"/>
      <c r="AZ2882" s="9"/>
      <c r="BA2882" s="9"/>
      <c r="BB2882" s="9"/>
      <c r="BC2882" s="9"/>
      <c r="BD2882" s="9"/>
      <c r="BE2882" s="9"/>
      <c r="BF2882" s="9"/>
    </row>
    <row r="2883" spans="1:58" s="13" customFormat="1" x14ac:dyDescent="0.2">
      <c r="A2883" s="20"/>
      <c r="B2883" s="23"/>
      <c r="C2883" s="19"/>
      <c r="D2883" s="19"/>
      <c r="E2883" s="20"/>
      <c r="F2883" s="20"/>
      <c r="G2883" s="20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  <c r="AT2883" s="9"/>
      <c r="AU2883" s="9"/>
      <c r="AV2883" s="9"/>
      <c r="AW2883" s="9"/>
      <c r="AX2883" s="9"/>
      <c r="AY2883" s="9"/>
      <c r="AZ2883" s="9"/>
      <c r="BA2883" s="9"/>
      <c r="BB2883" s="9"/>
      <c r="BC2883" s="9"/>
      <c r="BD2883" s="9"/>
      <c r="BE2883" s="9"/>
      <c r="BF2883" s="9"/>
    </row>
    <row r="2884" spans="1:58" s="13" customFormat="1" x14ac:dyDescent="0.2">
      <c r="A2884" s="20"/>
      <c r="B2884" s="23"/>
      <c r="C2884" s="19"/>
      <c r="D2884" s="19"/>
      <c r="E2884" s="20"/>
      <c r="F2884" s="20"/>
      <c r="G2884" s="20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  <c r="AT2884" s="9"/>
      <c r="AU2884" s="9"/>
      <c r="AV2884" s="9"/>
      <c r="AW2884" s="9"/>
      <c r="AX2884" s="9"/>
      <c r="AY2884" s="9"/>
      <c r="AZ2884" s="9"/>
      <c r="BA2884" s="9"/>
      <c r="BB2884" s="9"/>
      <c r="BC2884" s="9"/>
      <c r="BD2884" s="9"/>
      <c r="BE2884" s="9"/>
      <c r="BF2884" s="9"/>
    </row>
    <row r="2885" spans="1:58" s="13" customFormat="1" x14ac:dyDescent="0.2">
      <c r="A2885" s="20"/>
      <c r="B2885" s="23"/>
      <c r="C2885" s="19"/>
      <c r="D2885" s="19"/>
      <c r="E2885" s="20"/>
      <c r="F2885" s="20"/>
      <c r="G2885" s="20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  <c r="AT2885" s="9"/>
      <c r="AU2885" s="9"/>
      <c r="AV2885" s="9"/>
      <c r="AW2885" s="9"/>
      <c r="AX2885" s="9"/>
      <c r="AY2885" s="9"/>
      <c r="AZ2885" s="9"/>
      <c r="BA2885" s="9"/>
      <c r="BB2885" s="9"/>
      <c r="BC2885" s="9"/>
      <c r="BD2885" s="9"/>
      <c r="BE2885" s="9"/>
      <c r="BF2885" s="9"/>
    </row>
    <row r="2886" spans="1:58" s="13" customFormat="1" x14ac:dyDescent="0.2">
      <c r="A2886" s="20"/>
      <c r="B2886" s="23"/>
      <c r="C2886" s="19"/>
      <c r="D2886" s="19"/>
      <c r="E2886" s="20"/>
      <c r="F2886" s="20"/>
      <c r="G2886" s="20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  <c r="AT2886" s="9"/>
      <c r="AU2886" s="9"/>
      <c r="AV2886" s="9"/>
      <c r="AW2886" s="9"/>
      <c r="AX2886" s="9"/>
      <c r="AY2886" s="9"/>
      <c r="AZ2886" s="9"/>
      <c r="BA2886" s="9"/>
      <c r="BB2886" s="9"/>
      <c r="BC2886" s="9"/>
      <c r="BD2886" s="9"/>
      <c r="BE2886" s="9"/>
      <c r="BF2886" s="9"/>
    </row>
    <row r="2887" spans="1:58" s="13" customFormat="1" x14ac:dyDescent="0.2">
      <c r="A2887" s="20"/>
      <c r="B2887" s="23"/>
      <c r="C2887" s="19"/>
      <c r="D2887" s="19"/>
      <c r="E2887" s="20"/>
      <c r="F2887" s="20"/>
      <c r="G2887" s="20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  <c r="AT2887" s="9"/>
      <c r="AU2887" s="9"/>
      <c r="AV2887" s="9"/>
      <c r="AW2887" s="9"/>
      <c r="AX2887" s="9"/>
      <c r="AY2887" s="9"/>
      <c r="AZ2887" s="9"/>
      <c r="BA2887" s="9"/>
      <c r="BB2887" s="9"/>
      <c r="BC2887" s="9"/>
      <c r="BD2887" s="9"/>
      <c r="BE2887" s="9"/>
      <c r="BF2887" s="9"/>
    </row>
    <row r="2888" spans="1:58" s="13" customFormat="1" x14ac:dyDescent="0.2">
      <c r="A2888" s="20"/>
      <c r="B2888" s="23"/>
      <c r="C2888" s="19"/>
      <c r="D2888" s="19"/>
      <c r="E2888" s="20"/>
      <c r="F2888" s="20"/>
      <c r="G2888" s="20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  <c r="AT2888" s="9"/>
      <c r="AU2888" s="9"/>
      <c r="AV2888" s="9"/>
      <c r="AW2888" s="9"/>
      <c r="AX2888" s="9"/>
      <c r="AY2888" s="9"/>
      <c r="AZ2888" s="9"/>
      <c r="BA2888" s="9"/>
      <c r="BB2888" s="9"/>
      <c r="BC2888" s="9"/>
      <c r="BD2888" s="9"/>
      <c r="BE2888" s="9"/>
      <c r="BF2888" s="9"/>
    </row>
    <row r="2889" spans="1:58" s="13" customFormat="1" x14ac:dyDescent="0.2">
      <c r="A2889" s="20"/>
      <c r="B2889" s="23"/>
      <c r="C2889" s="19"/>
      <c r="D2889" s="19"/>
      <c r="E2889" s="20"/>
      <c r="F2889" s="20"/>
      <c r="G2889" s="20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  <c r="AT2889" s="9"/>
      <c r="AU2889" s="9"/>
      <c r="AV2889" s="9"/>
      <c r="AW2889" s="9"/>
      <c r="AX2889" s="9"/>
      <c r="AY2889" s="9"/>
      <c r="AZ2889" s="9"/>
      <c r="BA2889" s="9"/>
      <c r="BB2889" s="9"/>
      <c r="BC2889" s="9"/>
      <c r="BD2889" s="9"/>
      <c r="BE2889" s="9"/>
      <c r="BF2889" s="9"/>
    </row>
    <row r="2890" spans="1:58" s="13" customFormat="1" x14ac:dyDescent="0.2">
      <c r="A2890" s="20"/>
      <c r="B2890" s="23"/>
      <c r="C2890" s="19"/>
      <c r="D2890" s="19"/>
      <c r="E2890" s="20"/>
      <c r="F2890" s="20"/>
      <c r="G2890" s="20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  <c r="AT2890" s="9"/>
      <c r="AU2890" s="9"/>
      <c r="AV2890" s="9"/>
      <c r="AW2890" s="9"/>
      <c r="AX2890" s="9"/>
      <c r="AY2890" s="9"/>
      <c r="AZ2890" s="9"/>
      <c r="BA2890" s="9"/>
      <c r="BB2890" s="9"/>
      <c r="BC2890" s="9"/>
      <c r="BD2890" s="9"/>
      <c r="BE2890" s="9"/>
      <c r="BF2890" s="9"/>
    </row>
    <row r="2891" spans="1:58" s="13" customFormat="1" x14ac:dyDescent="0.2">
      <c r="A2891" s="20"/>
      <c r="B2891" s="23"/>
      <c r="C2891" s="19"/>
      <c r="D2891" s="19"/>
      <c r="E2891" s="20"/>
      <c r="F2891" s="20"/>
      <c r="G2891" s="20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  <c r="AT2891" s="9"/>
      <c r="AU2891" s="9"/>
      <c r="AV2891" s="9"/>
      <c r="AW2891" s="9"/>
      <c r="AX2891" s="9"/>
      <c r="AY2891" s="9"/>
      <c r="AZ2891" s="9"/>
      <c r="BA2891" s="9"/>
      <c r="BB2891" s="9"/>
      <c r="BC2891" s="9"/>
      <c r="BD2891" s="9"/>
      <c r="BE2891" s="9"/>
      <c r="BF2891" s="9"/>
    </row>
    <row r="2892" spans="1:58" s="13" customFormat="1" x14ac:dyDescent="0.2">
      <c r="A2892" s="20"/>
      <c r="B2892" s="23"/>
      <c r="C2892" s="19"/>
      <c r="D2892" s="19"/>
      <c r="E2892" s="20"/>
      <c r="F2892" s="20"/>
      <c r="G2892" s="20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  <c r="AT2892" s="9"/>
      <c r="AU2892" s="9"/>
      <c r="AV2892" s="9"/>
      <c r="AW2892" s="9"/>
      <c r="AX2892" s="9"/>
      <c r="AY2892" s="9"/>
      <c r="AZ2892" s="9"/>
      <c r="BA2892" s="9"/>
      <c r="BB2892" s="9"/>
      <c r="BC2892" s="9"/>
      <c r="BD2892" s="9"/>
      <c r="BE2892" s="9"/>
      <c r="BF2892" s="9"/>
    </row>
    <row r="2893" spans="1:58" s="13" customFormat="1" x14ac:dyDescent="0.2">
      <c r="A2893" s="20"/>
      <c r="B2893" s="23"/>
      <c r="C2893" s="19"/>
      <c r="D2893" s="19"/>
      <c r="E2893" s="20"/>
      <c r="F2893" s="20"/>
      <c r="G2893" s="20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  <c r="AT2893" s="9"/>
      <c r="AU2893" s="9"/>
      <c r="AV2893" s="9"/>
      <c r="AW2893" s="9"/>
      <c r="AX2893" s="9"/>
      <c r="AY2893" s="9"/>
      <c r="AZ2893" s="9"/>
      <c r="BA2893" s="9"/>
      <c r="BB2893" s="9"/>
      <c r="BC2893" s="9"/>
      <c r="BD2893" s="9"/>
      <c r="BE2893" s="9"/>
      <c r="BF2893" s="9"/>
    </row>
    <row r="2894" spans="1:58" s="13" customFormat="1" x14ac:dyDescent="0.2">
      <c r="A2894" s="20"/>
      <c r="B2894" s="23"/>
      <c r="C2894" s="19"/>
      <c r="D2894" s="19"/>
      <c r="E2894" s="20"/>
      <c r="F2894" s="20"/>
      <c r="G2894" s="20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  <c r="AT2894" s="9"/>
      <c r="AU2894" s="9"/>
      <c r="AV2894" s="9"/>
      <c r="AW2894" s="9"/>
      <c r="AX2894" s="9"/>
      <c r="AY2894" s="9"/>
      <c r="AZ2894" s="9"/>
      <c r="BA2894" s="9"/>
      <c r="BB2894" s="9"/>
      <c r="BC2894" s="9"/>
      <c r="BD2894" s="9"/>
      <c r="BE2894" s="9"/>
      <c r="BF2894" s="9"/>
    </row>
    <row r="2895" spans="1:58" s="13" customFormat="1" x14ac:dyDescent="0.2">
      <c r="A2895" s="20"/>
      <c r="B2895" s="23"/>
      <c r="C2895" s="19"/>
      <c r="D2895" s="19"/>
      <c r="E2895" s="20"/>
      <c r="F2895" s="20"/>
      <c r="G2895" s="20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  <c r="AT2895" s="9"/>
      <c r="AU2895" s="9"/>
      <c r="AV2895" s="9"/>
      <c r="AW2895" s="9"/>
      <c r="AX2895" s="9"/>
      <c r="AY2895" s="9"/>
      <c r="AZ2895" s="9"/>
      <c r="BA2895" s="9"/>
      <c r="BB2895" s="9"/>
      <c r="BC2895" s="9"/>
      <c r="BD2895" s="9"/>
      <c r="BE2895" s="9"/>
      <c r="BF2895" s="9"/>
    </row>
    <row r="2896" spans="1:58" s="13" customFormat="1" x14ac:dyDescent="0.2">
      <c r="A2896" s="20"/>
      <c r="B2896" s="23"/>
      <c r="C2896" s="19"/>
      <c r="D2896" s="19"/>
      <c r="E2896" s="20"/>
      <c r="F2896" s="20"/>
      <c r="G2896" s="20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  <c r="AT2896" s="9"/>
      <c r="AU2896" s="9"/>
      <c r="AV2896" s="9"/>
      <c r="AW2896" s="9"/>
      <c r="AX2896" s="9"/>
      <c r="AY2896" s="9"/>
      <c r="AZ2896" s="9"/>
      <c r="BA2896" s="9"/>
      <c r="BB2896" s="9"/>
      <c r="BC2896" s="9"/>
      <c r="BD2896" s="9"/>
      <c r="BE2896" s="9"/>
      <c r="BF2896" s="9"/>
    </row>
    <row r="2897" spans="1:58" s="13" customFormat="1" x14ac:dyDescent="0.2">
      <c r="A2897" s="20"/>
      <c r="B2897" s="23"/>
      <c r="C2897" s="19"/>
      <c r="D2897" s="19"/>
      <c r="E2897" s="20"/>
      <c r="F2897" s="20"/>
      <c r="G2897" s="20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  <c r="AT2897" s="9"/>
      <c r="AU2897" s="9"/>
      <c r="AV2897" s="9"/>
      <c r="AW2897" s="9"/>
      <c r="AX2897" s="9"/>
      <c r="AY2897" s="9"/>
      <c r="AZ2897" s="9"/>
      <c r="BA2897" s="9"/>
      <c r="BB2897" s="9"/>
      <c r="BC2897" s="9"/>
      <c r="BD2897" s="9"/>
      <c r="BE2897" s="9"/>
      <c r="BF2897" s="9"/>
    </row>
    <row r="2898" spans="1:58" s="13" customFormat="1" x14ac:dyDescent="0.2">
      <c r="A2898" s="20"/>
      <c r="B2898" s="23"/>
      <c r="C2898" s="19"/>
      <c r="D2898" s="19"/>
      <c r="E2898" s="20"/>
      <c r="F2898" s="20"/>
      <c r="G2898" s="20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  <c r="AT2898" s="9"/>
      <c r="AU2898" s="9"/>
      <c r="AV2898" s="9"/>
      <c r="AW2898" s="9"/>
      <c r="AX2898" s="9"/>
      <c r="AY2898" s="9"/>
      <c r="AZ2898" s="9"/>
      <c r="BA2898" s="9"/>
      <c r="BB2898" s="9"/>
      <c r="BC2898" s="9"/>
      <c r="BD2898" s="9"/>
      <c r="BE2898" s="9"/>
      <c r="BF2898" s="9"/>
    </row>
    <row r="2899" spans="1:58" s="13" customFormat="1" x14ac:dyDescent="0.2">
      <c r="A2899" s="20"/>
      <c r="B2899" s="23"/>
      <c r="C2899" s="19"/>
      <c r="D2899" s="19"/>
      <c r="E2899" s="20"/>
      <c r="F2899" s="20"/>
      <c r="G2899" s="20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  <c r="AT2899" s="9"/>
      <c r="AU2899" s="9"/>
      <c r="AV2899" s="9"/>
      <c r="AW2899" s="9"/>
      <c r="AX2899" s="9"/>
      <c r="AY2899" s="9"/>
      <c r="AZ2899" s="9"/>
      <c r="BA2899" s="9"/>
      <c r="BB2899" s="9"/>
      <c r="BC2899" s="9"/>
      <c r="BD2899" s="9"/>
      <c r="BE2899" s="9"/>
      <c r="BF2899" s="9"/>
    </row>
    <row r="2900" spans="1:58" s="13" customFormat="1" x14ac:dyDescent="0.2">
      <c r="A2900" s="20"/>
      <c r="B2900" s="23"/>
      <c r="C2900" s="19"/>
      <c r="D2900" s="19"/>
      <c r="E2900" s="20"/>
      <c r="F2900" s="20"/>
      <c r="G2900" s="20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  <c r="AT2900" s="9"/>
      <c r="AU2900" s="9"/>
      <c r="AV2900" s="9"/>
      <c r="AW2900" s="9"/>
      <c r="AX2900" s="9"/>
      <c r="AY2900" s="9"/>
      <c r="AZ2900" s="9"/>
      <c r="BA2900" s="9"/>
      <c r="BB2900" s="9"/>
      <c r="BC2900" s="9"/>
      <c r="BD2900" s="9"/>
      <c r="BE2900" s="9"/>
      <c r="BF2900" s="9"/>
    </row>
    <row r="2901" spans="1:58" s="13" customFormat="1" x14ac:dyDescent="0.2">
      <c r="A2901" s="20"/>
      <c r="B2901" s="23"/>
      <c r="C2901" s="19"/>
      <c r="D2901" s="19"/>
      <c r="E2901" s="20"/>
      <c r="F2901" s="20"/>
      <c r="G2901" s="20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  <c r="AT2901" s="9"/>
      <c r="AU2901" s="9"/>
      <c r="AV2901" s="9"/>
      <c r="AW2901" s="9"/>
      <c r="AX2901" s="9"/>
      <c r="AY2901" s="9"/>
      <c r="AZ2901" s="9"/>
      <c r="BA2901" s="9"/>
      <c r="BB2901" s="9"/>
      <c r="BC2901" s="9"/>
      <c r="BD2901" s="9"/>
      <c r="BE2901" s="9"/>
      <c r="BF2901" s="9"/>
    </row>
    <row r="2902" spans="1:58" s="13" customFormat="1" x14ac:dyDescent="0.2">
      <c r="A2902" s="20"/>
      <c r="B2902" s="23"/>
      <c r="C2902" s="19"/>
      <c r="D2902" s="19"/>
      <c r="E2902" s="20"/>
      <c r="F2902" s="20"/>
      <c r="G2902" s="20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  <c r="AT2902" s="9"/>
      <c r="AU2902" s="9"/>
      <c r="AV2902" s="9"/>
      <c r="AW2902" s="9"/>
      <c r="AX2902" s="9"/>
      <c r="AY2902" s="9"/>
      <c r="AZ2902" s="9"/>
      <c r="BA2902" s="9"/>
      <c r="BB2902" s="9"/>
      <c r="BC2902" s="9"/>
      <c r="BD2902" s="9"/>
      <c r="BE2902" s="9"/>
      <c r="BF2902" s="9"/>
    </row>
    <row r="2903" spans="1:58" s="13" customFormat="1" x14ac:dyDescent="0.2">
      <c r="A2903" s="20"/>
      <c r="B2903" s="23"/>
      <c r="C2903" s="19"/>
      <c r="D2903" s="19"/>
      <c r="E2903" s="20"/>
      <c r="F2903" s="20"/>
      <c r="G2903" s="20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  <c r="AT2903" s="9"/>
      <c r="AU2903" s="9"/>
      <c r="AV2903" s="9"/>
      <c r="AW2903" s="9"/>
      <c r="AX2903" s="9"/>
      <c r="AY2903" s="9"/>
      <c r="AZ2903" s="9"/>
      <c r="BA2903" s="9"/>
      <c r="BB2903" s="9"/>
      <c r="BC2903" s="9"/>
      <c r="BD2903" s="9"/>
      <c r="BE2903" s="9"/>
      <c r="BF2903" s="9"/>
    </row>
    <row r="2904" spans="1:58" s="13" customFormat="1" x14ac:dyDescent="0.2">
      <c r="A2904" s="20"/>
      <c r="B2904" s="23"/>
      <c r="C2904" s="19"/>
      <c r="D2904" s="19"/>
      <c r="E2904" s="20"/>
      <c r="F2904" s="20"/>
      <c r="G2904" s="20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  <c r="AT2904" s="9"/>
      <c r="AU2904" s="9"/>
      <c r="AV2904" s="9"/>
      <c r="AW2904" s="9"/>
      <c r="AX2904" s="9"/>
      <c r="AY2904" s="9"/>
      <c r="AZ2904" s="9"/>
      <c r="BA2904" s="9"/>
      <c r="BB2904" s="9"/>
      <c r="BC2904" s="9"/>
      <c r="BD2904" s="9"/>
      <c r="BE2904" s="9"/>
      <c r="BF2904" s="9"/>
    </row>
    <row r="2905" spans="1:58" s="13" customFormat="1" x14ac:dyDescent="0.2">
      <c r="A2905" s="20"/>
      <c r="B2905" s="23"/>
      <c r="C2905" s="19"/>
      <c r="D2905" s="19"/>
      <c r="E2905" s="20"/>
      <c r="F2905" s="20"/>
      <c r="G2905" s="20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  <c r="AT2905" s="9"/>
      <c r="AU2905" s="9"/>
      <c r="AV2905" s="9"/>
      <c r="AW2905" s="9"/>
      <c r="AX2905" s="9"/>
      <c r="AY2905" s="9"/>
      <c r="AZ2905" s="9"/>
      <c r="BA2905" s="9"/>
      <c r="BB2905" s="9"/>
      <c r="BC2905" s="9"/>
      <c r="BD2905" s="9"/>
      <c r="BE2905" s="9"/>
      <c r="BF2905" s="9"/>
    </row>
    <row r="2906" spans="1:58" s="13" customFormat="1" x14ac:dyDescent="0.2">
      <c r="A2906" s="20"/>
      <c r="B2906" s="23"/>
      <c r="C2906" s="19"/>
      <c r="D2906" s="19"/>
      <c r="E2906" s="20"/>
      <c r="F2906" s="20"/>
      <c r="G2906" s="20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  <c r="AT2906" s="9"/>
      <c r="AU2906" s="9"/>
      <c r="AV2906" s="9"/>
      <c r="AW2906" s="9"/>
      <c r="AX2906" s="9"/>
      <c r="AY2906" s="9"/>
      <c r="AZ2906" s="9"/>
      <c r="BA2906" s="9"/>
      <c r="BB2906" s="9"/>
      <c r="BC2906" s="9"/>
      <c r="BD2906" s="9"/>
      <c r="BE2906" s="9"/>
      <c r="BF2906" s="9"/>
    </row>
    <row r="2907" spans="1:58" s="13" customFormat="1" x14ac:dyDescent="0.2">
      <c r="A2907" s="20"/>
      <c r="B2907" s="23"/>
      <c r="C2907" s="19"/>
      <c r="D2907" s="19"/>
      <c r="E2907" s="20"/>
      <c r="F2907" s="20"/>
      <c r="G2907" s="20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  <c r="AT2907" s="9"/>
      <c r="AU2907" s="9"/>
      <c r="AV2907" s="9"/>
      <c r="AW2907" s="9"/>
      <c r="AX2907" s="9"/>
      <c r="AY2907" s="9"/>
      <c r="AZ2907" s="9"/>
      <c r="BA2907" s="9"/>
      <c r="BB2907" s="9"/>
      <c r="BC2907" s="9"/>
      <c r="BD2907" s="9"/>
      <c r="BE2907" s="9"/>
      <c r="BF2907" s="9"/>
    </row>
    <row r="2908" spans="1:58" s="13" customFormat="1" x14ac:dyDescent="0.2">
      <c r="A2908" s="20"/>
      <c r="B2908" s="23"/>
      <c r="C2908" s="19"/>
      <c r="D2908" s="19"/>
      <c r="E2908" s="20"/>
      <c r="F2908" s="20"/>
      <c r="G2908" s="20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  <c r="AT2908" s="9"/>
      <c r="AU2908" s="9"/>
      <c r="AV2908" s="9"/>
      <c r="AW2908" s="9"/>
      <c r="AX2908" s="9"/>
      <c r="AY2908" s="9"/>
      <c r="AZ2908" s="9"/>
      <c r="BA2908" s="9"/>
      <c r="BB2908" s="9"/>
      <c r="BC2908" s="9"/>
      <c r="BD2908" s="9"/>
      <c r="BE2908" s="9"/>
      <c r="BF2908" s="9"/>
    </row>
    <row r="2909" spans="1:58" s="13" customFormat="1" x14ac:dyDescent="0.2">
      <c r="A2909" s="20"/>
      <c r="B2909" s="23"/>
      <c r="C2909" s="19"/>
      <c r="D2909" s="19"/>
      <c r="E2909" s="20"/>
      <c r="F2909" s="20"/>
      <c r="G2909" s="20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  <c r="AT2909" s="9"/>
      <c r="AU2909" s="9"/>
      <c r="AV2909" s="9"/>
      <c r="AW2909" s="9"/>
      <c r="AX2909" s="9"/>
      <c r="AY2909" s="9"/>
      <c r="AZ2909" s="9"/>
      <c r="BA2909" s="9"/>
      <c r="BB2909" s="9"/>
      <c r="BC2909" s="9"/>
      <c r="BD2909" s="9"/>
      <c r="BE2909" s="9"/>
      <c r="BF2909" s="9"/>
    </row>
    <row r="2910" spans="1:58" s="13" customFormat="1" x14ac:dyDescent="0.2">
      <c r="A2910" s="20"/>
      <c r="B2910" s="23"/>
      <c r="C2910" s="19"/>
      <c r="D2910" s="19"/>
      <c r="E2910" s="20"/>
      <c r="F2910" s="20"/>
      <c r="G2910" s="20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  <c r="AT2910" s="9"/>
      <c r="AU2910" s="9"/>
      <c r="AV2910" s="9"/>
      <c r="AW2910" s="9"/>
      <c r="AX2910" s="9"/>
      <c r="AY2910" s="9"/>
      <c r="AZ2910" s="9"/>
      <c r="BA2910" s="9"/>
      <c r="BB2910" s="9"/>
      <c r="BC2910" s="9"/>
      <c r="BD2910" s="9"/>
      <c r="BE2910" s="9"/>
      <c r="BF2910" s="9"/>
    </row>
    <row r="2911" spans="1:58" s="13" customFormat="1" x14ac:dyDescent="0.2">
      <c r="A2911" s="20"/>
      <c r="B2911" s="23"/>
      <c r="C2911" s="19"/>
      <c r="D2911" s="19"/>
      <c r="E2911" s="20"/>
      <c r="F2911" s="20"/>
      <c r="G2911" s="20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  <c r="AT2911" s="9"/>
      <c r="AU2911" s="9"/>
      <c r="AV2911" s="9"/>
      <c r="AW2911" s="9"/>
      <c r="AX2911" s="9"/>
      <c r="AY2911" s="9"/>
      <c r="AZ2911" s="9"/>
      <c r="BA2911" s="9"/>
      <c r="BB2911" s="9"/>
      <c r="BC2911" s="9"/>
      <c r="BD2911" s="9"/>
      <c r="BE2911" s="9"/>
      <c r="BF2911" s="9"/>
    </row>
    <row r="2912" spans="1:58" s="13" customFormat="1" x14ac:dyDescent="0.2">
      <c r="A2912" s="20"/>
      <c r="B2912" s="23"/>
      <c r="C2912" s="19"/>
      <c r="D2912" s="19"/>
      <c r="E2912" s="20"/>
      <c r="F2912" s="20"/>
      <c r="G2912" s="20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  <c r="AT2912" s="9"/>
      <c r="AU2912" s="9"/>
      <c r="AV2912" s="9"/>
      <c r="AW2912" s="9"/>
      <c r="AX2912" s="9"/>
      <c r="AY2912" s="9"/>
      <c r="AZ2912" s="9"/>
      <c r="BA2912" s="9"/>
      <c r="BB2912" s="9"/>
      <c r="BC2912" s="9"/>
      <c r="BD2912" s="9"/>
      <c r="BE2912" s="9"/>
      <c r="BF2912" s="9"/>
    </row>
    <row r="2913" spans="1:58" s="13" customFormat="1" x14ac:dyDescent="0.2">
      <c r="A2913" s="20"/>
      <c r="B2913" s="23"/>
      <c r="C2913" s="19"/>
      <c r="D2913" s="19"/>
      <c r="E2913" s="20"/>
      <c r="F2913" s="20"/>
      <c r="G2913" s="20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  <c r="AT2913" s="9"/>
      <c r="AU2913" s="9"/>
      <c r="AV2913" s="9"/>
      <c r="AW2913" s="9"/>
      <c r="AX2913" s="9"/>
      <c r="AY2913" s="9"/>
      <c r="AZ2913" s="9"/>
      <c r="BA2913" s="9"/>
      <c r="BB2913" s="9"/>
      <c r="BC2913" s="9"/>
      <c r="BD2913" s="9"/>
      <c r="BE2913" s="9"/>
      <c r="BF2913" s="9"/>
    </row>
    <row r="2914" spans="1:58" s="13" customFormat="1" x14ac:dyDescent="0.2">
      <c r="A2914" s="20"/>
      <c r="B2914" s="23"/>
      <c r="C2914" s="19"/>
      <c r="D2914" s="19"/>
      <c r="E2914" s="20"/>
      <c r="F2914" s="20"/>
      <c r="G2914" s="20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  <c r="AT2914" s="9"/>
      <c r="AU2914" s="9"/>
      <c r="AV2914" s="9"/>
      <c r="AW2914" s="9"/>
      <c r="AX2914" s="9"/>
      <c r="AY2914" s="9"/>
      <c r="AZ2914" s="9"/>
      <c r="BA2914" s="9"/>
      <c r="BB2914" s="9"/>
      <c r="BC2914" s="9"/>
      <c r="BD2914" s="9"/>
      <c r="BE2914" s="9"/>
      <c r="BF2914" s="9"/>
    </row>
    <row r="2915" spans="1:58" s="13" customFormat="1" x14ac:dyDescent="0.2">
      <c r="A2915" s="20"/>
      <c r="B2915" s="23"/>
      <c r="C2915" s="19"/>
      <c r="D2915" s="19"/>
      <c r="E2915" s="20"/>
      <c r="F2915" s="20"/>
      <c r="G2915" s="20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  <c r="AU2915" s="9"/>
      <c r="AV2915" s="9"/>
      <c r="AW2915" s="9"/>
      <c r="AX2915" s="9"/>
      <c r="AY2915" s="9"/>
      <c r="AZ2915" s="9"/>
      <c r="BA2915" s="9"/>
      <c r="BB2915" s="9"/>
      <c r="BC2915" s="9"/>
      <c r="BD2915" s="9"/>
      <c r="BE2915" s="9"/>
      <c r="BF2915" s="9"/>
    </row>
    <row r="2916" spans="1:58" s="13" customFormat="1" x14ac:dyDescent="0.2">
      <c r="A2916" s="20"/>
      <c r="B2916" s="23"/>
      <c r="C2916" s="19"/>
      <c r="D2916" s="19"/>
      <c r="E2916" s="20"/>
      <c r="F2916" s="20"/>
      <c r="G2916" s="20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  <c r="AT2916" s="9"/>
      <c r="AU2916" s="9"/>
      <c r="AV2916" s="9"/>
      <c r="AW2916" s="9"/>
      <c r="AX2916" s="9"/>
      <c r="AY2916" s="9"/>
      <c r="AZ2916" s="9"/>
      <c r="BA2916" s="9"/>
      <c r="BB2916" s="9"/>
      <c r="BC2916" s="9"/>
      <c r="BD2916" s="9"/>
      <c r="BE2916" s="9"/>
      <c r="BF2916" s="9"/>
    </row>
    <row r="2917" spans="1:58" s="13" customFormat="1" x14ac:dyDescent="0.2">
      <c r="A2917" s="20"/>
      <c r="B2917" s="23"/>
      <c r="C2917" s="19"/>
      <c r="D2917" s="19"/>
      <c r="E2917" s="20"/>
      <c r="F2917" s="20"/>
      <c r="G2917" s="20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  <c r="AT2917" s="9"/>
      <c r="AU2917" s="9"/>
      <c r="AV2917" s="9"/>
      <c r="AW2917" s="9"/>
      <c r="AX2917" s="9"/>
      <c r="AY2917" s="9"/>
      <c r="AZ2917" s="9"/>
      <c r="BA2917" s="9"/>
      <c r="BB2917" s="9"/>
      <c r="BC2917" s="9"/>
      <c r="BD2917" s="9"/>
      <c r="BE2917" s="9"/>
      <c r="BF2917" s="9"/>
    </row>
    <row r="2918" spans="1:58" s="13" customFormat="1" x14ac:dyDescent="0.2">
      <c r="A2918" s="20"/>
      <c r="B2918" s="23"/>
      <c r="C2918" s="19"/>
      <c r="D2918" s="19"/>
      <c r="E2918" s="20"/>
      <c r="F2918" s="20"/>
      <c r="G2918" s="20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  <c r="AT2918" s="9"/>
      <c r="AU2918" s="9"/>
      <c r="AV2918" s="9"/>
      <c r="AW2918" s="9"/>
      <c r="AX2918" s="9"/>
      <c r="AY2918" s="9"/>
      <c r="AZ2918" s="9"/>
      <c r="BA2918" s="9"/>
      <c r="BB2918" s="9"/>
      <c r="BC2918" s="9"/>
      <c r="BD2918" s="9"/>
      <c r="BE2918" s="9"/>
      <c r="BF2918" s="9"/>
    </row>
    <row r="2919" spans="1:58" s="13" customFormat="1" x14ac:dyDescent="0.2">
      <c r="A2919" s="20"/>
      <c r="B2919" s="23"/>
      <c r="C2919" s="19"/>
      <c r="D2919" s="19"/>
      <c r="E2919" s="20"/>
      <c r="F2919" s="20"/>
      <c r="G2919" s="20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  <c r="AT2919" s="9"/>
      <c r="AU2919" s="9"/>
      <c r="AV2919" s="9"/>
      <c r="AW2919" s="9"/>
      <c r="AX2919" s="9"/>
      <c r="AY2919" s="9"/>
      <c r="AZ2919" s="9"/>
      <c r="BA2919" s="9"/>
      <c r="BB2919" s="9"/>
      <c r="BC2919" s="9"/>
      <c r="BD2919" s="9"/>
      <c r="BE2919" s="9"/>
      <c r="BF2919" s="9"/>
    </row>
    <row r="2920" spans="1:58" s="13" customFormat="1" x14ac:dyDescent="0.2">
      <c r="A2920" s="20"/>
      <c r="B2920" s="23"/>
      <c r="C2920" s="19"/>
      <c r="D2920" s="19"/>
      <c r="E2920" s="20"/>
      <c r="F2920" s="20"/>
      <c r="G2920" s="20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  <c r="AT2920" s="9"/>
      <c r="AU2920" s="9"/>
      <c r="AV2920" s="9"/>
      <c r="AW2920" s="9"/>
      <c r="AX2920" s="9"/>
      <c r="AY2920" s="9"/>
      <c r="AZ2920" s="9"/>
      <c r="BA2920" s="9"/>
      <c r="BB2920" s="9"/>
      <c r="BC2920" s="9"/>
      <c r="BD2920" s="9"/>
      <c r="BE2920" s="9"/>
      <c r="BF2920" s="9"/>
    </row>
    <row r="2921" spans="1:58" s="13" customFormat="1" x14ac:dyDescent="0.2">
      <c r="A2921" s="20"/>
      <c r="B2921" s="23"/>
      <c r="C2921" s="19"/>
      <c r="D2921" s="19"/>
      <c r="E2921" s="20"/>
      <c r="F2921" s="20"/>
      <c r="G2921" s="20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  <c r="AT2921" s="9"/>
      <c r="AU2921" s="9"/>
      <c r="AV2921" s="9"/>
      <c r="AW2921" s="9"/>
      <c r="AX2921" s="9"/>
      <c r="AY2921" s="9"/>
      <c r="AZ2921" s="9"/>
      <c r="BA2921" s="9"/>
      <c r="BB2921" s="9"/>
      <c r="BC2921" s="9"/>
      <c r="BD2921" s="9"/>
      <c r="BE2921" s="9"/>
      <c r="BF2921" s="9"/>
    </row>
    <row r="2922" spans="1:58" s="13" customFormat="1" x14ac:dyDescent="0.2">
      <c r="A2922" s="20"/>
      <c r="B2922" s="23"/>
      <c r="C2922" s="19"/>
      <c r="D2922" s="19"/>
      <c r="E2922" s="20"/>
      <c r="F2922" s="20"/>
      <c r="G2922" s="20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  <c r="AT2922" s="9"/>
      <c r="AU2922" s="9"/>
      <c r="AV2922" s="9"/>
      <c r="AW2922" s="9"/>
      <c r="AX2922" s="9"/>
      <c r="AY2922" s="9"/>
      <c r="AZ2922" s="9"/>
      <c r="BA2922" s="9"/>
      <c r="BB2922" s="9"/>
      <c r="BC2922" s="9"/>
      <c r="BD2922" s="9"/>
      <c r="BE2922" s="9"/>
      <c r="BF2922" s="9"/>
    </row>
    <row r="2923" spans="1:58" s="13" customFormat="1" x14ac:dyDescent="0.2">
      <c r="A2923" s="20"/>
      <c r="B2923" s="23"/>
      <c r="C2923" s="19"/>
      <c r="D2923" s="19"/>
      <c r="E2923" s="20"/>
      <c r="F2923" s="20"/>
      <c r="G2923" s="20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  <c r="AT2923" s="9"/>
      <c r="AU2923" s="9"/>
      <c r="AV2923" s="9"/>
      <c r="AW2923" s="9"/>
      <c r="AX2923" s="9"/>
      <c r="AY2923" s="9"/>
      <c r="AZ2923" s="9"/>
      <c r="BA2923" s="9"/>
      <c r="BB2923" s="9"/>
      <c r="BC2923" s="9"/>
      <c r="BD2923" s="9"/>
      <c r="BE2923" s="9"/>
      <c r="BF2923" s="9"/>
    </row>
    <row r="2924" spans="1:58" s="13" customFormat="1" x14ac:dyDescent="0.2">
      <c r="A2924" s="20"/>
      <c r="B2924" s="23"/>
      <c r="C2924" s="19"/>
      <c r="D2924" s="19"/>
      <c r="E2924" s="20"/>
      <c r="F2924" s="20"/>
      <c r="G2924" s="20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  <c r="AT2924" s="9"/>
      <c r="AU2924" s="9"/>
      <c r="AV2924" s="9"/>
      <c r="AW2924" s="9"/>
      <c r="AX2924" s="9"/>
      <c r="AY2924" s="9"/>
      <c r="AZ2924" s="9"/>
      <c r="BA2924" s="9"/>
      <c r="BB2924" s="9"/>
      <c r="BC2924" s="9"/>
      <c r="BD2924" s="9"/>
      <c r="BE2924" s="9"/>
      <c r="BF2924" s="9"/>
    </row>
    <row r="2925" spans="1:58" s="13" customFormat="1" x14ac:dyDescent="0.2">
      <c r="A2925" s="20"/>
      <c r="B2925" s="23"/>
      <c r="C2925" s="19"/>
      <c r="D2925" s="19"/>
      <c r="E2925" s="20"/>
      <c r="F2925" s="20"/>
      <c r="G2925" s="20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  <c r="AT2925" s="9"/>
      <c r="AU2925" s="9"/>
      <c r="AV2925" s="9"/>
      <c r="AW2925" s="9"/>
      <c r="AX2925" s="9"/>
      <c r="AY2925" s="9"/>
      <c r="AZ2925" s="9"/>
      <c r="BA2925" s="9"/>
      <c r="BB2925" s="9"/>
      <c r="BC2925" s="9"/>
      <c r="BD2925" s="9"/>
      <c r="BE2925" s="9"/>
      <c r="BF2925" s="9"/>
    </row>
    <row r="2926" spans="1:58" s="13" customFormat="1" x14ac:dyDescent="0.2">
      <c r="A2926" s="20"/>
      <c r="B2926" s="23"/>
      <c r="C2926" s="19"/>
      <c r="D2926" s="19"/>
      <c r="E2926" s="20"/>
      <c r="F2926" s="20"/>
      <c r="G2926" s="20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  <c r="AT2926" s="9"/>
      <c r="AU2926" s="9"/>
      <c r="AV2926" s="9"/>
      <c r="AW2926" s="9"/>
      <c r="AX2926" s="9"/>
      <c r="AY2926" s="9"/>
      <c r="AZ2926" s="9"/>
      <c r="BA2926" s="9"/>
      <c r="BB2926" s="9"/>
      <c r="BC2926" s="9"/>
      <c r="BD2926" s="9"/>
      <c r="BE2926" s="9"/>
      <c r="BF2926" s="9"/>
    </row>
    <row r="2927" spans="1:58" s="13" customFormat="1" x14ac:dyDescent="0.2">
      <c r="A2927" s="20"/>
      <c r="B2927" s="23"/>
      <c r="C2927" s="19"/>
      <c r="D2927" s="19"/>
      <c r="E2927" s="20"/>
      <c r="F2927" s="20"/>
      <c r="G2927" s="20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  <c r="AT2927" s="9"/>
      <c r="AU2927" s="9"/>
      <c r="AV2927" s="9"/>
      <c r="AW2927" s="9"/>
      <c r="AX2927" s="9"/>
      <c r="AY2927" s="9"/>
      <c r="AZ2927" s="9"/>
      <c r="BA2927" s="9"/>
      <c r="BB2927" s="9"/>
      <c r="BC2927" s="9"/>
      <c r="BD2927" s="9"/>
      <c r="BE2927" s="9"/>
      <c r="BF2927" s="9"/>
    </row>
    <row r="2928" spans="1:58" s="13" customFormat="1" x14ac:dyDescent="0.2">
      <c r="A2928" s="20"/>
      <c r="B2928" s="23"/>
      <c r="C2928" s="19"/>
      <c r="D2928" s="19"/>
      <c r="E2928" s="20"/>
      <c r="F2928" s="20"/>
      <c r="G2928" s="20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  <c r="AT2928" s="9"/>
      <c r="AU2928" s="9"/>
      <c r="AV2928" s="9"/>
      <c r="AW2928" s="9"/>
      <c r="AX2928" s="9"/>
      <c r="AY2928" s="9"/>
      <c r="AZ2928" s="9"/>
      <c r="BA2928" s="9"/>
      <c r="BB2928" s="9"/>
      <c r="BC2928" s="9"/>
      <c r="BD2928" s="9"/>
      <c r="BE2928" s="9"/>
      <c r="BF2928" s="9"/>
    </row>
    <row r="2929" spans="1:58" s="13" customFormat="1" x14ac:dyDescent="0.2">
      <c r="A2929" s="20"/>
      <c r="B2929" s="23"/>
      <c r="C2929" s="19"/>
      <c r="D2929" s="19"/>
      <c r="E2929" s="20"/>
      <c r="F2929" s="20"/>
      <c r="G2929" s="20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  <c r="AT2929" s="9"/>
      <c r="AU2929" s="9"/>
      <c r="AV2929" s="9"/>
      <c r="AW2929" s="9"/>
      <c r="AX2929" s="9"/>
      <c r="AY2929" s="9"/>
      <c r="AZ2929" s="9"/>
      <c r="BA2929" s="9"/>
      <c r="BB2929" s="9"/>
      <c r="BC2929" s="9"/>
      <c r="BD2929" s="9"/>
      <c r="BE2929" s="9"/>
      <c r="BF2929" s="9"/>
    </row>
    <row r="2930" spans="1:58" s="13" customFormat="1" x14ac:dyDescent="0.2">
      <c r="A2930" s="20"/>
      <c r="B2930" s="23"/>
      <c r="C2930" s="19"/>
      <c r="D2930" s="19"/>
      <c r="E2930" s="20"/>
      <c r="F2930" s="20"/>
      <c r="G2930" s="20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  <c r="AT2930" s="9"/>
      <c r="AU2930" s="9"/>
      <c r="AV2930" s="9"/>
      <c r="AW2930" s="9"/>
      <c r="AX2930" s="9"/>
      <c r="AY2930" s="9"/>
      <c r="AZ2930" s="9"/>
      <c r="BA2930" s="9"/>
      <c r="BB2930" s="9"/>
      <c r="BC2930" s="9"/>
      <c r="BD2930" s="9"/>
      <c r="BE2930" s="9"/>
      <c r="BF2930" s="9"/>
    </row>
    <row r="2931" spans="1:58" s="13" customFormat="1" x14ac:dyDescent="0.2">
      <c r="A2931" s="20"/>
      <c r="B2931" s="23"/>
      <c r="C2931" s="19"/>
      <c r="D2931" s="19"/>
      <c r="E2931" s="20"/>
      <c r="F2931" s="20"/>
      <c r="G2931" s="20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  <c r="AT2931" s="9"/>
      <c r="AU2931" s="9"/>
      <c r="AV2931" s="9"/>
      <c r="AW2931" s="9"/>
      <c r="AX2931" s="9"/>
      <c r="AY2931" s="9"/>
      <c r="AZ2931" s="9"/>
      <c r="BA2931" s="9"/>
      <c r="BB2931" s="9"/>
      <c r="BC2931" s="9"/>
      <c r="BD2931" s="9"/>
      <c r="BE2931" s="9"/>
      <c r="BF2931" s="9"/>
    </row>
    <row r="2932" spans="1:58" s="13" customFormat="1" x14ac:dyDescent="0.2">
      <c r="A2932" s="20"/>
      <c r="B2932" s="23"/>
      <c r="C2932" s="19"/>
      <c r="D2932" s="19"/>
      <c r="E2932" s="20"/>
      <c r="F2932" s="20"/>
      <c r="G2932" s="20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  <c r="AT2932" s="9"/>
      <c r="AU2932" s="9"/>
      <c r="AV2932" s="9"/>
      <c r="AW2932" s="9"/>
      <c r="AX2932" s="9"/>
      <c r="AY2932" s="9"/>
      <c r="AZ2932" s="9"/>
      <c r="BA2932" s="9"/>
      <c r="BB2932" s="9"/>
      <c r="BC2932" s="9"/>
      <c r="BD2932" s="9"/>
      <c r="BE2932" s="9"/>
      <c r="BF2932" s="9"/>
    </row>
    <row r="2933" spans="1:58" s="13" customFormat="1" x14ac:dyDescent="0.2">
      <c r="A2933" s="20"/>
      <c r="B2933" s="23"/>
      <c r="C2933" s="19"/>
      <c r="D2933" s="19"/>
      <c r="E2933" s="20"/>
      <c r="F2933" s="20"/>
      <c r="G2933" s="20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  <c r="AT2933" s="9"/>
      <c r="AU2933" s="9"/>
      <c r="AV2933" s="9"/>
      <c r="AW2933" s="9"/>
      <c r="AX2933" s="9"/>
      <c r="AY2933" s="9"/>
      <c r="AZ2933" s="9"/>
      <c r="BA2933" s="9"/>
      <c r="BB2933" s="9"/>
      <c r="BC2933" s="9"/>
      <c r="BD2933" s="9"/>
      <c r="BE2933" s="9"/>
      <c r="BF2933" s="9"/>
    </row>
    <row r="2934" spans="1:58" s="13" customFormat="1" x14ac:dyDescent="0.2">
      <c r="A2934" s="20"/>
      <c r="B2934" s="23"/>
      <c r="C2934" s="19"/>
      <c r="D2934" s="19"/>
      <c r="E2934" s="20"/>
      <c r="F2934" s="20"/>
      <c r="G2934" s="20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  <c r="AT2934" s="9"/>
      <c r="AU2934" s="9"/>
      <c r="AV2934" s="9"/>
      <c r="AW2934" s="9"/>
      <c r="AX2934" s="9"/>
      <c r="AY2934" s="9"/>
      <c r="AZ2934" s="9"/>
      <c r="BA2934" s="9"/>
      <c r="BB2934" s="9"/>
      <c r="BC2934" s="9"/>
      <c r="BD2934" s="9"/>
      <c r="BE2934" s="9"/>
      <c r="BF2934" s="9"/>
    </row>
    <row r="2935" spans="1:58" s="13" customFormat="1" x14ac:dyDescent="0.2">
      <c r="A2935" s="20"/>
      <c r="B2935" s="23"/>
      <c r="C2935" s="19"/>
      <c r="D2935" s="19"/>
      <c r="E2935" s="20"/>
      <c r="F2935" s="20"/>
      <c r="G2935" s="20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  <c r="AT2935" s="9"/>
      <c r="AU2935" s="9"/>
      <c r="AV2935" s="9"/>
      <c r="AW2935" s="9"/>
      <c r="AX2935" s="9"/>
      <c r="AY2935" s="9"/>
      <c r="AZ2935" s="9"/>
      <c r="BA2935" s="9"/>
      <c r="BB2935" s="9"/>
      <c r="BC2935" s="9"/>
      <c r="BD2935" s="9"/>
      <c r="BE2935" s="9"/>
      <c r="BF2935" s="9"/>
    </row>
    <row r="2936" spans="1:58" s="13" customFormat="1" x14ac:dyDescent="0.2">
      <c r="A2936" s="20"/>
      <c r="B2936" s="23"/>
      <c r="C2936" s="19"/>
      <c r="D2936" s="19"/>
      <c r="E2936" s="20"/>
      <c r="F2936" s="20"/>
      <c r="G2936" s="20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  <c r="AT2936" s="9"/>
      <c r="AU2936" s="9"/>
      <c r="AV2936" s="9"/>
      <c r="AW2936" s="9"/>
      <c r="AX2936" s="9"/>
      <c r="AY2936" s="9"/>
      <c r="AZ2936" s="9"/>
      <c r="BA2936" s="9"/>
      <c r="BB2936" s="9"/>
      <c r="BC2936" s="9"/>
      <c r="BD2936" s="9"/>
      <c r="BE2936" s="9"/>
      <c r="BF2936" s="9"/>
    </row>
    <row r="2937" spans="1:58" s="13" customFormat="1" x14ac:dyDescent="0.2">
      <c r="A2937" s="20"/>
      <c r="B2937" s="23"/>
      <c r="C2937" s="19"/>
      <c r="D2937" s="19"/>
      <c r="E2937" s="20"/>
      <c r="F2937" s="20"/>
      <c r="G2937" s="20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  <c r="AT2937" s="9"/>
      <c r="AU2937" s="9"/>
      <c r="AV2937" s="9"/>
      <c r="AW2937" s="9"/>
      <c r="AX2937" s="9"/>
      <c r="AY2937" s="9"/>
      <c r="AZ2937" s="9"/>
      <c r="BA2937" s="9"/>
      <c r="BB2937" s="9"/>
      <c r="BC2937" s="9"/>
      <c r="BD2937" s="9"/>
      <c r="BE2937" s="9"/>
      <c r="BF2937" s="9"/>
    </row>
    <row r="2938" spans="1:58" s="13" customFormat="1" x14ac:dyDescent="0.2">
      <c r="A2938" s="20"/>
      <c r="B2938" s="23"/>
      <c r="C2938" s="19"/>
      <c r="D2938" s="19"/>
      <c r="E2938" s="20"/>
      <c r="F2938" s="20"/>
      <c r="G2938" s="20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  <c r="AT2938" s="9"/>
      <c r="AU2938" s="9"/>
      <c r="AV2938" s="9"/>
      <c r="AW2938" s="9"/>
      <c r="AX2938" s="9"/>
      <c r="AY2938" s="9"/>
      <c r="AZ2938" s="9"/>
      <c r="BA2938" s="9"/>
      <c r="BB2938" s="9"/>
      <c r="BC2938" s="9"/>
      <c r="BD2938" s="9"/>
      <c r="BE2938" s="9"/>
      <c r="BF2938" s="9"/>
    </row>
    <row r="2939" spans="1:58" s="13" customFormat="1" x14ac:dyDescent="0.2">
      <c r="A2939" s="20"/>
      <c r="B2939" s="23"/>
      <c r="C2939" s="19"/>
      <c r="D2939" s="19"/>
      <c r="E2939" s="20"/>
      <c r="F2939" s="20"/>
      <c r="G2939" s="20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  <c r="AT2939" s="9"/>
      <c r="AU2939" s="9"/>
      <c r="AV2939" s="9"/>
      <c r="AW2939" s="9"/>
      <c r="AX2939" s="9"/>
      <c r="AY2939" s="9"/>
      <c r="AZ2939" s="9"/>
      <c r="BA2939" s="9"/>
      <c r="BB2939" s="9"/>
      <c r="BC2939" s="9"/>
      <c r="BD2939" s="9"/>
      <c r="BE2939" s="9"/>
      <c r="BF2939" s="9"/>
    </row>
    <row r="2940" spans="1:58" s="13" customFormat="1" x14ac:dyDescent="0.2">
      <c r="A2940" s="20"/>
      <c r="B2940" s="23"/>
      <c r="C2940" s="19"/>
      <c r="D2940" s="19"/>
      <c r="E2940" s="20"/>
      <c r="F2940" s="20"/>
      <c r="G2940" s="20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  <c r="AT2940" s="9"/>
      <c r="AU2940" s="9"/>
      <c r="AV2940" s="9"/>
      <c r="AW2940" s="9"/>
      <c r="AX2940" s="9"/>
      <c r="AY2940" s="9"/>
      <c r="AZ2940" s="9"/>
      <c r="BA2940" s="9"/>
      <c r="BB2940" s="9"/>
      <c r="BC2940" s="9"/>
      <c r="BD2940" s="9"/>
      <c r="BE2940" s="9"/>
      <c r="BF2940" s="9"/>
    </row>
    <row r="2941" spans="1:58" s="13" customFormat="1" x14ac:dyDescent="0.2">
      <c r="A2941" s="20"/>
      <c r="B2941" s="23"/>
      <c r="C2941" s="19"/>
      <c r="D2941" s="19"/>
      <c r="E2941" s="20"/>
      <c r="F2941" s="20"/>
      <c r="G2941" s="20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  <c r="AT2941" s="9"/>
      <c r="AU2941" s="9"/>
      <c r="AV2941" s="9"/>
      <c r="AW2941" s="9"/>
      <c r="AX2941" s="9"/>
      <c r="AY2941" s="9"/>
      <c r="AZ2941" s="9"/>
      <c r="BA2941" s="9"/>
      <c r="BB2941" s="9"/>
      <c r="BC2941" s="9"/>
      <c r="BD2941" s="9"/>
      <c r="BE2941" s="9"/>
      <c r="BF2941" s="9"/>
    </row>
    <row r="2942" spans="1:58" s="13" customFormat="1" x14ac:dyDescent="0.2">
      <c r="A2942" s="20"/>
      <c r="B2942" s="23"/>
      <c r="C2942" s="19"/>
      <c r="D2942" s="19"/>
      <c r="E2942" s="20"/>
      <c r="F2942" s="20"/>
      <c r="G2942" s="20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  <c r="AT2942" s="9"/>
      <c r="AU2942" s="9"/>
      <c r="AV2942" s="9"/>
      <c r="AW2942" s="9"/>
      <c r="AX2942" s="9"/>
      <c r="AY2942" s="9"/>
      <c r="AZ2942" s="9"/>
      <c r="BA2942" s="9"/>
      <c r="BB2942" s="9"/>
      <c r="BC2942" s="9"/>
      <c r="BD2942" s="9"/>
      <c r="BE2942" s="9"/>
      <c r="BF2942" s="9"/>
    </row>
    <row r="2943" spans="1:58" s="13" customFormat="1" x14ac:dyDescent="0.2">
      <c r="A2943" s="20"/>
      <c r="B2943" s="23"/>
      <c r="C2943" s="19"/>
      <c r="D2943" s="19"/>
      <c r="E2943" s="20"/>
      <c r="F2943" s="20"/>
      <c r="G2943" s="20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  <c r="AT2943" s="9"/>
      <c r="AU2943" s="9"/>
      <c r="AV2943" s="9"/>
      <c r="AW2943" s="9"/>
      <c r="AX2943" s="9"/>
      <c r="AY2943" s="9"/>
      <c r="AZ2943" s="9"/>
      <c r="BA2943" s="9"/>
      <c r="BB2943" s="9"/>
      <c r="BC2943" s="9"/>
      <c r="BD2943" s="9"/>
      <c r="BE2943" s="9"/>
      <c r="BF2943" s="9"/>
    </row>
    <row r="2944" spans="1:58" s="13" customFormat="1" x14ac:dyDescent="0.2">
      <c r="A2944" s="20"/>
      <c r="B2944" s="23"/>
      <c r="C2944" s="19"/>
      <c r="D2944" s="19"/>
      <c r="E2944" s="20"/>
      <c r="F2944" s="20"/>
      <c r="G2944" s="20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  <c r="AT2944" s="9"/>
      <c r="AU2944" s="9"/>
      <c r="AV2944" s="9"/>
      <c r="AW2944" s="9"/>
      <c r="AX2944" s="9"/>
      <c r="AY2944" s="9"/>
      <c r="AZ2944" s="9"/>
      <c r="BA2944" s="9"/>
      <c r="BB2944" s="9"/>
      <c r="BC2944" s="9"/>
      <c r="BD2944" s="9"/>
      <c r="BE2944" s="9"/>
      <c r="BF2944" s="9"/>
    </row>
    <row r="2945" spans="1:58" s="13" customFormat="1" x14ac:dyDescent="0.2">
      <c r="A2945" s="20"/>
      <c r="B2945" s="23"/>
      <c r="C2945" s="19"/>
      <c r="D2945" s="19"/>
      <c r="E2945" s="20"/>
      <c r="F2945" s="20"/>
      <c r="G2945" s="20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  <c r="AT2945" s="9"/>
      <c r="AU2945" s="9"/>
      <c r="AV2945" s="9"/>
      <c r="AW2945" s="9"/>
      <c r="AX2945" s="9"/>
      <c r="AY2945" s="9"/>
      <c r="AZ2945" s="9"/>
      <c r="BA2945" s="9"/>
      <c r="BB2945" s="9"/>
      <c r="BC2945" s="9"/>
      <c r="BD2945" s="9"/>
      <c r="BE2945" s="9"/>
      <c r="BF2945" s="9"/>
    </row>
    <row r="2946" spans="1:58" s="13" customFormat="1" x14ac:dyDescent="0.2">
      <c r="A2946" s="20"/>
      <c r="B2946" s="23"/>
      <c r="C2946" s="19"/>
      <c r="D2946" s="19"/>
      <c r="E2946" s="20"/>
      <c r="F2946" s="20"/>
      <c r="G2946" s="20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  <c r="AT2946" s="9"/>
      <c r="AU2946" s="9"/>
      <c r="AV2946" s="9"/>
      <c r="AW2946" s="9"/>
      <c r="AX2946" s="9"/>
      <c r="AY2946" s="9"/>
      <c r="AZ2946" s="9"/>
      <c r="BA2946" s="9"/>
      <c r="BB2946" s="9"/>
      <c r="BC2946" s="9"/>
      <c r="BD2946" s="9"/>
      <c r="BE2946" s="9"/>
      <c r="BF2946" s="9"/>
    </row>
    <row r="2947" spans="1:58" s="13" customFormat="1" x14ac:dyDescent="0.2">
      <c r="A2947" s="20"/>
      <c r="B2947" s="23"/>
      <c r="C2947" s="19"/>
      <c r="D2947" s="19"/>
      <c r="E2947" s="20"/>
      <c r="F2947" s="20"/>
      <c r="G2947" s="20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  <c r="AT2947" s="9"/>
      <c r="AU2947" s="9"/>
      <c r="AV2947" s="9"/>
      <c r="AW2947" s="9"/>
      <c r="AX2947" s="9"/>
      <c r="AY2947" s="9"/>
      <c r="AZ2947" s="9"/>
      <c r="BA2947" s="9"/>
      <c r="BB2947" s="9"/>
      <c r="BC2947" s="9"/>
      <c r="BD2947" s="9"/>
      <c r="BE2947" s="9"/>
      <c r="BF2947" s="9"/>
    </row>
    <row r="2948" spans="1:58" s="13" customFormat="1" x14ac:dyDescent="0.2">
      <c r="A2948" s="20"/>
      <c r="B2948" s="23"/>
      <c r="C2948" s="19"/>
      <c r="D2948" s="19"/>
      <c r="E2948" s="20"/>
      <c r="F2948" s="20"/>
      <c r="G2948" s="20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  <c r="AT2948" s="9"/>
      <c r="AU2948" s="9"/>
      <c r="AV2948" s="9"/>
      <c r="AW2948" s="9"/>
      <c r="AX2948" s="9"/>
      <c r="AY2948" s="9"/>
      <c r="AZ2948" s="9"/>
      <c r="BA2948" s="9"/>
      <c r="BB2948" s="9"/>
      <c r="BC2948" s="9"/>
      <c r="BD2948" s="9"/>
      <c r="BE2948" s="9"/>
      <c r="BF2948" s="9"/>
    </row>
    <row r="2949" spans="1:58" s="13" customFormat="1" x14ac:dyDescent="0.2">
      <c r="A2949" s="20"/>
      <c r="B2949" s="23"/>
      <c r="C2949" s="19"/>
      <c r="D2949" s="19"/>
      <c r="E2949" s="20"/>
      <c r="F2949" s="20"/>
      <c r="G2949" s="20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  <c r="AT2949" s="9"/>
      <c r="AU2949" s="9"/>
      <c r="AV2949" s="9"/>
      <c r="AW2949" s="9"/>
      <c r="AX2949" s="9"/>
      <c r="AY2949" s="9"/>
      <c r="AZ2949" s="9"/>
      <c r="BA2949" s="9"/>
      <c r="BB2949" s="9"/>
      <c r="BC2949" s="9"/>
      <c r="BD2949" s="9"/>
      <c r="BE2949" s="9"/>
      <c r="BF2949" s="9"/>
    </row>
    <row r="2950" spans="1:58" s="13" customFormat="1" x14ac:dyDescent="0.2">
      <c r="A2950" s="20"/>
      <c r="B2950" s="23"/>
      <c r="C2950" s="19"/>
      <c r="D2950" s="19"/>
      <c r="E2950" s="20"/>
      <c r="F2950" s="20"/>
      <c r="G2950" s="20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  <c r="AT2950" s="9"/>
      <c r="AU2950" s="9"/>
      <c r="AV2950" s="9"/>
      <c r="AW2950" s="9"/>
      <c r="AX2950" s="9"/>
      <c r="AY2950" s="9"/>
      <c r="AZ2950" s="9"/>
      <c r="BA2950" s="9"/>
      <c r="BB2950" s="9"/>
      <c r="BC2950" s="9"/>
      <c r="BD2950" s="9"/>
      <c r="BE2950" s="9"/>
      <c r="BF2950" s="9"/>
    </row>
    <row r="2951" spans="1:58" s="13" customFormat="1" x14ac:dyDescent="0.2">
      <c r="A2951" s="20"/>
      <c r="B2951" s="23"/>
      <c r="C2951" s="19"/>
      <c r="D2951" s="19"/>
      <c r="E2951" s="20"/>
      <c r="F2951" s="20"/>
      <c r="G2951" s="20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  <c r="AT2951" s="9"/>
      <c r="AU2951" s="9"/>
      <c r="AV2951" s="9"/>
      <c r="AW2951" s="9"/>
      <c r="AX2951" s="9"/>
      <c r="AY2951" s="9"/>
      <c r="AZ2951" s="9"/>
      <c r="BA2951" s="9"/>
      <c r="BB2951" s="9"/>
      <c r="BC2951" s="9"/>
      <c r="BD2951" s="9"/>
      <c r="BE2951" s="9"/>
      <c r="BF2951" s="9"/>
    </row>
    <row r="2952" spans="1:58" s="13" customFormat="1" x14ac:dyDescent="0.2">
      <c r="A2952" s="20"/>
      <c r="B2952" s="23"/>
      <c r="C2952" s="19"/>
      <c r="D2952" s="19"/>
      <c r="E2952" s="20"/>
      <c r="F2952" s="20"/>
      <c r="G2952" s="20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  <c r="AT2952" s="9"/>
      <c r="AU2952" s="9"/>
      <c r="AV2952" s="9"/>
      <c r="AW2952" s="9"/>
      <c r="AX2952" s="9"/>
      <c r="AY2952" s="9"/>
      <c r="AZ2952" s="9"/>
      <c r="BA2952" s="9"/>
      <c r="BB2952" s="9"/>
      <c r="BC2952" s="9"/>
      <c r="BD2952" s="9"/>
      <c r="BE2952" s="9"/>
      <c r="BF2952" s="9"/>
    </row>
    <row r="2953" spans="1:58" s="13" customFormat="1" x14ac:dyDescent="0.2">
      <c r="A2953" s="20"/>
      <c r="B2953" s="23"/>
      <c r="C2953" s="19"/>
      <c r="D2953" s="19"/>
      <c r="E2953" s="20"/>
      <c r="F2953" s="20"/>
      <c r="G2953" s="20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  <c r="AT2953" s="9"/>
      <c r="AU2953" s="9"/>
      <c r="AV2953" s="9"/>
      <c r="AW2953" s="9"/>
      <c r="AX2953" s="9"/>
      <c r="AY2953" s="9"/>
      <c r="AZ2953" s="9"/>
      <c r="BA2953" s="9"/>
      <c r="BB2953" s="9"/>
      <c r="BC2953" s="9"/>
      <c r="BD2953" s="9"/>
      <c r="BE2953" s="9"/>
      <c r="BF2953" s="9"/>
    </row>
    <row r="2954" spans="1:58" s="13" customFormat="1" x14ac:dyDescent="0.2">
      <c r="A2954" s="20"/>
      <c r="B2954" s="23"/>
      <c r="C2954" s="19"/>
      <c r="D2954" s="19"/>
      <c r="E2954" s="20"/>
      <c r="F2954" s="20"/>
      <c r="G2954" s="20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  <c r="AT2954" s="9"/>
      <c r="AU2954" s="9"/>
      <c r="AV2954" s="9"/>
      <c r="AW2954" s="9"/>
      <c r="AX2954" s="9"/>
      <c r="AY2954" s="9"/>
      <c r="AZ2954" s="9"/>
      <c r="BA2954" s="9"/>
      <c r="BB2954" s="9"/>
      <c r="BC2954" s="9"/>
      <c r="BD2954" s="9"/>
      <c r="BE2954" s="9"/>
      <c r="BF2954" s="9"/>
    </row>
    <row r="2955" spans="1:58" s="13" customFormat="1" x14ac:dyDescent="0.2">
      <c r="A2955" s="20"/>
      <c r="B2955" s="23"/>
      <c r="C2955" s="19"/>
      <c r="D2955" s="19"/>
      <c r="E2955" s="20"/>
      <c r="F2955" s="20"/>
      <c r="G2955" s="20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  <c r="AT2955" s="9"/>
      <c r="AU2955" s="9"/>
      <c r="AV2955" s="9"/>
      <c r="AW2955" s="9"/>
      <c r="AX2955" s="9"/>
      <c r="AY2955" s="9"/>
      <c r="AZ2955" s="9"/>
      <c r="BA2955" s="9"/>
      <c r="BB2955" s="9"/>
      <c r="BC2955" s="9"/>
      <c r="BD2955" s="9"/>
      <c r="BE2955" s="9"/>
      <c r="BF2955" s="9"/>
    </row>
    <row r="2956" spans="1:58" s="13" customFormat="1" x14ac:dyDescent="0.2">
      <c r="A2956" s="20"/>
      <c r="B2956" s="23"/>
      <c r="C2956" s="19"/>
      <c r="D2956" s="19"/>
      <c r="E2956" s="20"/>
      <c r="F2956" s="20"/>
      <c r="G2956" s="20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  <c r="AT2956" s="9"/>
      <c r="AU2956" s="9"/>
      <c r="AV2956" s="9"/>
      <c r="AW2956" s="9"/>
      <c r="AX2956" s="9"/>
      <c r="AY2956" s="9"/>
      <c r="AZ2956" s="9"/>
      <c r="BA2956" s="9"/>
      <c r="BB2956" s="9"/>
      <c r="BC2956" s="9"/>
      <c r="BD2956" s="9"/>
      <c r="BE2956" s="9"/>
      <c r="BF2956" s="9"/>
    </row>
    <row r="2957" spans="1:58" s="13" customFormat="1" x14ac:dyDescent="0.2">
      <c r="A2957" s="20"/>
      <c r="B2957" s="23"/>
      <c r="C2957" s="19"/>
      <c r="D2957" s="19"/>
      <c r="E2957" s="20"/>
      <c r="F2957" s="20"/>
      <c r="G2957" s="20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  <c r="AT2957" s="9"/>
      <c r="AU2957" s="9"/>
      <c r="AV2957" s="9"/>
      <c r="AW2957" s="9"/>
      <c r="AX2957" s="9"/>
      <c r="AY2957" s="9"/>
      <c r="AZ2957" s="9"/>
      <c r="BA2957" s="9"/>
      <c r="BB2957" s="9"/>
      <c r="BC2957" s="9"/>
      <c r="BD2957" s="9"/>
      <c r="BE2957" s="9"/>
      <c r="BF2957" s="9"/>
    </row>
    <row r="2958" spans="1:58" s="13" customFormat="1" x14ac:dyDescent="0.2">
      <c r="A2958" s="20"/>
      <c r="B2958" s="23"/>
      <c r="C2958" s="19"/>
      <c r="D2958" s="19"/>
      <c r="E2958" s="20"/>
      <c r="F2958" s="20"/>
      <c r="G2958" s="20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  <c r="AT2958" s="9"/>
      <c r="AU2958" s="9"/>
      <c r="AV2958" s="9"/>
      <c r="AW2958" s="9"/>
      <c r="AX2958" s="9"/>
      <c r="AY2958" s="9"/>
      <c r="AZ2958" s="9"/>
      <c r="BA2958" s="9"/>
      <c r="BB2958" s="9"/>
      <c r="BC2958" s="9"/>
      <c r="BD2958" s="9"/>
      <c r="BE2958" s="9"/>
      <c r="BF2958" s="9"/>
    </row>
    <row r="2959" spans="1:58" s="13" customFormat="1" x14ac:dyDescent="0.2">
      <c r="A2959" s="20"/>
      <c r="B2959" s="23"/>
      <c r="C2959" s="19"/>
      <c r="D2959" s="19"/>
      <c r="E2959" s="20"/>
      <c r="F2959" s="20"/>
      <c r="G2959" s="20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  <c r="AT2959" s="9"/>
      <c r="AU2959" s="9"/>
      <c r="AV2959" s="9"/>
      <c r="AW2959" s="9"/>
      <c r="AX2959" s="9"/>
      <c r="AY2959" s="9"/>
      <c r="AZ2959" s="9"/>
      <c r="BA2959" s="9"/>
      <c r="BB2959" s="9"/>
      <c r="BC2959" s="9"/>
      <c r="BD2959" s="9"/>
      <c r="BE2959" s="9"/>
      <c r="BF2959" s="9"/>
    </row>
    <row r="2960" spans="1:58" s="13" customFormat="1" x14ac:dyDescent="0.2">
      <c r="A2960" s="20"/>
      <c r="B2960" s="23"/>
      <c r="C2960" s="19"/>
      <c r="D2960" s="19"/>
      <c r="E2960" s="20"/>
      <c r="F2960" s="20"/>
      <c r="G2960" s="20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  <c r="AT2960" s="9"/>
      <c r="AU2960" s="9"/>
      <c r="AV2960" s="9"/>
      <c r="AW2960" s="9"/>
      <c r="AX2960" s="9"/>
      <c r="AY2960" s="9"/>
      <c r="AZ2960" s="9"/>
      <c r="BA2960" s="9"/>
      <c r="BB2960" s="9"/>
      <c r="BC2960" s="9"/>
      <c r="BD2960" s="9"/>
      <c r="BE2960" s="9"/>
      <c r="BF2960" s="9"/>
    </row>
    <row r="2961" spans="1:58" s="13" customFormat="1" x14ac:dyDescent="0.2">
      <c r="A2961" s="20"/>
      <c r="B2961" s="23"/>
      <c r="C2961" s="19"/>
      <c r="D2961" s="19"/>
      <c r="E2961" s="20"/>
      <c r="F2961" s="20"/>
      <c r="G2961" s="20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  <c r="AT2961" s="9"/>
      <c r="AU2961" s="9"/>
      <c r="AV2961" s="9"/>
      <c r="AW2961" s="9"/>
      <c r="AX2961" s="9"/>
      <c r="AY2961" s="9"/>
      <c r="AZ2961" s="9"/>
      <c r="BA2961" s="9"/>
      <c r="BB2961" s="9"/>
      <c r="BC2961" s="9"/>
      <c r="BD2961" s="9"/>
      <c r="BE2961" s="9"/>
      <c r="BF2961" s="9"/>
    </row>
    <row r="2962" spans="1:58" s="13" customFormat="1" x14ac:dyDescent="0.2">
      <c r="A2962" s="20"/>
      <c r="B2962" s="23"/>
      <c r="C2962" s="19"/>
      <c r="D2962" s="19"/>
      <c r="E2962" s="20"/>
      <c r="F2962" s="20"/>
      <c r="G2962" s="20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  <c r="AT2962" s="9"/>
      <c r="AU2962" s="9"/>
      <c r="AV2962" s="9"/>
      <c r="AW2962" s="9"/>
      <c r="AX2962" s="9"/>
      <c r="AY2962" s="9"/>
      <c r="AZ2962" s="9"/>
      <c r="BA2962" s="9"/>
      <c r="BB2962" s="9"/>
      <c r="BC2962" s="9"/>
      <c r="BD2962" s="9"/>
      <c r="BE2962" s="9"/>
      <c r="BF2962" s="9"/>
    </row>
    <row r="2963" spans="1:58" s="13" customFormat="1" x14ac:dyDescent="0.2">
      <c r="A2963" s="20"/>
      <c r="B2963" s="23"/>
      <c r="C2963" s="19"/>
      <c r="D2963" s="19"/>
      <c r="E2963" s="20"/>
      <c r="F2963" s="20"/>
      <c r="G2963" s="20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  <c r="AT2963" s="9"/>
      <c r="AU2963" s="9"/>
      <c r="AV2963" s="9"/>
      <c r="AW2963" s="9"/>
      <c r="AX2963" s="9"/>
      <c r="AY2963" s="9"/>
      <c r="AZ2963" s="9"/>
      <c r="BA2963" s="9"/>
      <c r="BB2963" s="9"/>
      <c r="BC2963" s="9"/>
      <c r="BD2963" s="9"/>
      <c r="BE2963" s="9"/>
      <c r="BF2963" s="9"/>
    </row>
    <row r="2964" spans="1:58" s="13" customFormat="1" x14ac:dyDescent="0.2">
      <c r="A2964" s="20"/>
      <c r="B2964" s="23"/>
      <c r="C2964" s="19"/>
      <c r="D2964" s="19"/>
      <c r="E2964" s="20"/>
      <c r="F2964" s="20"/>
      <c r="G2964" s="20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  <c r="AT2964" s="9"/>
      <c r="AU2964" s="9"/>
      <c r="AV2964" s="9"/>
      <c r="AW2964" s="9"/>
      <c r="AX2964" s="9"/>
      <c r="AY2964" s="9"/>
      <c r="AZ2964" s="9"/>
      <c r="BA2964" s="9"/>
      <c r="BB2964" s="9"/>
      <c r="BC2964" s="9"/>
      <c r="BD2964" s="9"/>
      <c r="BE2964" s="9"/>
      <c r="BF2964" s="9"/>
    </row>
    <row r="2965" spans="1:58" s="13" customFormat="1" x14ac:dyDescent="0.2">
      <c r="A2965" s="20"/>
      <c r="B2965" s="23"/>
      <c r="C2965" s="19"/>
      <c r="D2965" s="19"/>
      <c r="E2965" s="20"/>
      <c r="F2965" s="20"/>
      <c r="G2965" s="20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  <c r="AT2965" s="9"/>
      <c r="AU2965" s="9"/>
      <c r="AV2965" s="9"/>
      <c r="AW2965" s="9"/>
      <c r="AX2965" s="9"/>
      <c r="AY2965" s="9"/>
      <c r="AZ2965" s="9"/>
      <c r="BA2965" s="9"/>
      <c r="BB2965" s="9"/>
      <c r="BC2965" s="9"/>
      <c r="BD2965" s="9"/>
      <c r="BE2965" s="9"/>
      <c r="BF2965" s="9"/>
    </row>
    <row r="2966" spans="1:58" s="13" customFormat="1" x14ac:dyDescent="0.2">
      <c r="A2966" s="20"/>
      <c r="B2966" s="23"/>
      <c r="C2966" s="19"/>
      <c r="D2966" s="19"/>
      <c r="E2966" s="20"/>
      <c r="F2966" s="20"/>
      <c r="G2966" s="20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  <c r="AT2966" s="9"/>
      <c r="AU2966" s="9"/>
      <c r="AV2966" s="9"/>
      <c r="AW2966" s="9"/>
      <c r="AX2966" s="9"/>
      <c r="AY2966" s="9"/>
      <c r="AZ2966" s="9"/>
      <c r="BA2966" s="9"/>
      <c r="BB2966" s="9"/>
      <c r="BC2966" s="9"/>
      <c r="BD2966" s="9"/>
      <c r="BE2966" s="9"/>
      <c r="BF2966" s="9"/>
    </row>
    <row r="2967" spans="1:58" s="13" customFormat="1" x14ac:dyDescent="0.2">
      <c r="A2967" s="20"/>
      <c r="B2967" s="23"/>
      <c r="C2967" s="19"/>
      <c r="D2967" s="19"/>
      <c r="E2967" s="20"/>
      <c r="F2967" s="20"/>
      <c r="G2967" s="20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  <c r="AT2967" s="9"/>
      <c r="AU2967" s="9"/>
      <c r="AV2967" s="9"/>
      <c r="AW2967" s="9"/>
      <c r="AX2967" s="9"/>
      <c r="AY2967" s="9"/>
      <c r="AZ2967" s="9"/>
      <c r="BA2967" s="9"/>
      <c r="BB2967" s="9"/>
      <c r="BC2967" s="9"/>
      <c r="BD2967" s="9"/>
      <c r="BE2967" s="9"/>
      <c r="BF2967" s="9"/>
    </row>
    <row r="2968" spans="1:58" s="13" customFormat="1" x14ac:dyDescent="0.2">
      <c r="A2968" s="20"/>
      <c r="B2968" s="23"/>
      <c r="C2968" s="19"/>
      <c r="D2968" s="19"/>
      <c r="E2968" s="20"/>
      <c r="F2968" s="20"/>
      <c r="G2968" s="20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  <c r="AT2968" s="9"/>
      <c r="AU2968" s="9"/>
      <c r="AV2968" s="9"/>
      <c r="AW2968" s="9"/>
      <c r="AX2968" s="9"/>
      <c r="AY2968" s="9"/>
      <c r="AZ2968" s="9"/>
      <c r="BA2968" s="9"/>
      <c r="BB2968" s="9"/>
      <c r="BC2968" s="9"/>
      <c r="BD2968" s="9"/>
      <c r="BE2968" s="9"/>
      <c r="BF2968" s="9"/>
    </row>
    <row r="2969" spans="1:58" s="13" customFormat="1" x14ac:dyDescent="0.2">
      <c r="A2969" s="20"/>
      <c r="B2969" s="23"/>
      <c r="C2969" s="19"/>
      <c r="D2969" s="19"/>
      <c r="E2969" s="20"/>
      <c r="F2969" s="20"/>
      <c r="G2969" s="20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  <c r="AT2969" s="9"/>
      <c r="AU2969" s="9"/>
      <c r="AV2969" s="9"/>
      <c r="AW2969" s="9"/>
      <c r="AX2969" s="9"/>
      <c r="AY2969" s="9"/>
      <c r="AZ2969" s="9"/>
      <c r="BA2969" s="9"/>
      <c r="BB2969" s="9"/>
      <c r="BC2969" s="9"/>
      <c r="BD2969" s="9"/>
      <c r="BE2969" s="9"/>
      <c r="BF2969" s="9"/>
    </row>
    <row r="2970" spans="1:58" s="13" customFormat="1" x14ac:dyDescent="0.2">
      <c r="A2970" s="20"/>
      <c r="B2970" s="23"/>
      <c r="C2970" s="19"/>
      <c r="D2970" s="19"/>
      <c r="E2970" s="20"/>
      <c r="F2970" s="20"/>
      <c r="G2970" s="20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  <c r="AT2970" s="9"/>
      <c r="AU2970" s="9"/>
      <c r="AV2970" s="9"/>
      <c r="AW2970" s="9"/>
      <c r="AX2970" s="9"/>
      <c r="AY2970" s="9"/>
      <c r="AZ2970" s="9"/>
      <c r="BA2970" s="9"/>
      <c r="BB2970" s="9"/>
      <c r="BC2970" s="9"/>
      <c r="BD2970" s="9"/>
      <c r="BE2970" s="9"/>
      <c r="BF2970" s="9"/>
    </row>
    <row r="2971" spans="1:58" s="13" customFormat="1" x14ac:dyDescent="0.2">
      <c r="A2971" s="20"/>
      <c r="B2971" s="23"/>
      <c r="C2971" s="19"/>
      <c r="D2971" s="19"/>
      <c r="E2971" s="20"/>
      <c r="F2971" s="20"/>
      <c r="G2971" s="20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  <c r="AT2971" s="9"/>
      <c r="AU2971" s="9"/>
      <c r="AV2971" s="9"/>
      <c r="AW2971" s="9"/>
      <c r="AX2971" s="9"/>
      <c r="AY2971" s="9"/>
      <c r="AZ2971" s="9"/>
      <c r="BA2971" s="9"/>
      <c r="BB2971" s="9"/>
      <c r="BC2971" s="9"/>
      <c r="BD2971" s="9"/>
      <c r="BE2971" s="9"/>
      <c r="BF2971" s="9"/>
    </row>
    <row r="2972" spans="1:58" s="13" customFormat="1" x14ac:dyDescent="0.2">
      <c r="A2972" s="20"/>
      <c r="B2972" s="23"/>
      <c r="C2972" s="19"/>
      <c r="D2972" s="19"/>
      <c r="E2972" s="20"/>
      <c r="F2972" s="20"/>
      <c r="G2972" s="20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  <c r="AT2972" s="9"/>
      <c r="AU2972" s="9"/>
      <c r="AV2972" s="9"/>
      <c r="AW2972" s="9"/>
      <c r="AX2972" s="9"/>
      <c r="AY2972" s="9"/>
      <c r="AZ2972" s="9"/>
      <c r="BA2972" s="9"/>
      <c r="BB2972" s="9"/>
      <c r="BC2972" s="9"/>
      <c r="BD2972" s="9"/>
      <c r="BE2972" s="9"/>
      <c r="BF2972" s="9"/>
    </row>
    <row r="2973" spans="1:58" s="13" customFormat="1" x14ac:dyDescent="0.2">
      <c r="A2973" s="20"/>
      <c r="B2973" s="23"/>
      <c r="C2973" s="19"/>
      <c r="D2973" s="19"/>
      <c r="E2973" s="20"/>
      <c r="F2973" s="20"/>
      <c r="G2973" s="20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  <c r="AT2973" s="9"/>
      <c r="AU2973" s="9"/>
      <c r="AV2973" s="9"/>
      <c r="AW2973" s="9"/>
      <c r="AX2973" s="9"/>
      <c r="AY2973" s="9"/>
      <c r="AZ2973" s="9"/>
      <c r="BA2973" s="9"/>
      <c r="BB2973" s="9"/>
      <c r="BC2973" s="9"/>
      <c r="BD2973" s="9"/>
      <c r="BE2973" s="9"/>
      <c r="BF2973" s="9"/>
    </row>
    <row r="2974" spans="1:58" s="13" customFormat="1" x14ac:dyDescent="0.2">
      <c r="A2974" s="20"/>
      <c r="B2974" s="23"/>
      <c r="C2974" s="19"/>
      <c r="D2974" s="19"/>
      <c r="E2974" s="20"/>
      <c r="F2974" s="20"/>
      <c r="G2974" s="20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  <c r="AU2974" s="9"/>
      <c r="AV2974" s="9"/>
      <c r="AW2974" s="9"/>
      <c r="AX2974" s="9"/>
      <c r="AY2974" s="9"/>
      <c r="AZ2974" s="9"/>
      <c r="BA2974" s="9"/>
      <c r="BB2974" s="9"/>
      <c r="BC2974" s="9"/>
      <c r="BD2974" s="9"/>
      <c r="BE2974" s="9"/>
      <c r="BF2974" s="9"/>
    </row>
    <row r="2975" spans="1:58" s="13" customFormat="1" x14ac:dyDescent="0.2">
      <c r="A2975" s="20"/>
      <c r="B2975" s="23"/>
      <c r="C2975" s="19"/>
      <c r="D2975" s="19"/>
      <c r="E2975" s="20"/>
      <c r="F2975" s="20"/>
      <c r="G2975" s="20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  <c r="AT2975" s="9"/>
      <c r="AU2975" s="9"/>
      <c r="AV2975" s="9"/>
      <c r="AW2975" s="9"/>
      <c r="AX2975" s="9"/>
      <c r="AY2975" s="9"/>
      <c r="AZ2975" s="9"/>
      <c r="BA2975" s="9"/>
      <c r="BB2975" s="9"/>
      <c r="BC2975" s="9"/>
      <c r="BD2975" s="9"/>
      <c r="BE2975" s="9"/>
      <c r="BF2975" s="9"/>
    </row>
    <row r="2976" spans="1:58" s="13" customFormat="1" x14ac:dyDescent="0.2">
      <c r="A2976" s="20"/>
      <c r="B2976" s="23"/>
      <c r="C2976" s="19"/>
      <c r="D2976" s="19"/>
      <c r="E2976" s="20"/>
      <c r="F2976" s="20"/>
      <c r="G2976" s="20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  <c r="AT2976" s="9"/>
      <c r="AU2976" s="9"/>
      <c r="AV2976" s="9"/>
      <c r="AW2976" s="9"/>
      <c r="AX2976" s="9"/>
      <c r="AY2976" s="9"/>
      <c r="AZ2976" s="9"/>
      <c r="BA2976" s="9"/>
      <c r="BB2976" s="9"/>
      <c r="BC2976" s="9"/>
      <c r="BD2976" s="9"/>
      <c r="BE2976" s="9"/>
      <c r="BF2976" s="9"/>
    </row>
    <row r="2977" spans="1:58" s="13" customFormat="1" x14ac:dyDescent="0.2">
      <c r="A2977" s="20"/>
      <c r="B2977" s="23"/>
      <c r="C2977" s="19"/>
      <c r="D2977" s="19"/>
      <c r="E2977" s="20"/>
      <c r="F2977" s="20"/>
      <c r="G2977" s="20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  <c r="AT2977" s="9"/>
      <c r="AU2977" s="9"/>
      <c r="AV2977" s="9"/>
      <c r="AW2977" s="9"/>
      <c r="AX2977" s="9"/>
      <c r="AY2977" s="9"/>
      <c r="AZ2977" s="9"/>
      <c r="BA2977" s="9"/>
      <c r="BB2977" s="9"/>
      <c r="BC2977" s="9"/>
      <c r="BD2977" s="9"/>
      <c r="BE2977" s="9"/>
      <c r="BF2977" s="9"/>
    </row>
    <row r="2978" spans="1:58" s="13" customFormat="1" x14ac:dyDescent="0.2">
      <c r="A2978" s="20"/>
      <c r="B2978" s="23"/>
      <c r="C2978" s="19"/>
      <c r="D2978" s="19"/>
      <c r="E2978" s="20"/>
      <c r="F2978" s="20"/>
      <c r="G2978" s="20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  <c r="AZ2978" s="9"/>
      <c r="BA2978" s="9"/>
      <c r="BB2978" s="9"/>
      <c r="BC2978" s="9"/>
      <c r="BD2978" s="9"/>
      <c r="BE2978" s="9"/>
      <c r="BF2978" s="9"/>
    </row>
    <row r="2979" spans="1:58" s="13" customFormat="1" x14ac:dyDescent="0.2">
      <c r="A2979" s="20"/>
      <c r="B2979" s="23"/>
      <c r="C2979" s="19"/>
      <c r="D2979" s="19"/>
      <c r="E2979" s="20"/>
      <c r="F2979" s="20"/>
      <c r="G2979" s="20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  <c r="AZ2979" s="9"/>
      <c r="BA2979" s="9"/>
      <c r="BB2979" s="9"/>
      <c r="BC2979" s="9"/>
      <c r="BD2979" s="9"/>
      <c r="BE2979" s="9"/>
      <c r="BF2979" s="9"/>
    </row>
    <row r="2980" spans="1:58" s="13" customFormat="1" x14ac:dyDescent="0.2">
      <c r="A2980" s="20"/>
      <c r="B2980" s="23"/>
      <c r="C2980" s="19"/>
      <c r="D2980" s="19"/>
      <c r="E2980" s="20"/>
      <c r="F2980" s="20"/>
      <c r="G2980" s="20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  <c r="AZ2980" s="9"/>
      <c r="BA2980" s="9"/>
      <c r="BB2980" s="9"/>
      <c r="BC2980" s="9"/>
      <c r="BD2980" s="9"/>
      <c r="BE2980" s="9"/>
      <c r="BF2980" s="9"/>
    </row>
    <row r="2981" spans="1:58" s="13" customFormat="1" x14ac:dyDescent="0.2">
      <c r="A2981" s="20"/>
      <c r="B2981" s="23"/>
      <c r="C2981" s="19"/>
      <c r="D2981" s="19"/>
      <c r="E2981" s="20"/>
      <c r="F2981" s="20"/>
      <c r="G2981" s="20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  <c r="AZ2981" s="9"/>
      <c r="BA2981" s="9"/>
      <c r="BB2981" s="9"/>
      <c r="BC2981" s="9"/>
      <c r="BD2981" s="9"/>
      <c r="BE2981" s="9"/>
      <c r="BF2981" s="9"/>
    </row>
    <row r="2982" spans="1:58" s="13" customFormat="1" x14ac:dyDescent="0.2">
      <c r="A2982" s="20"/>
      <c r="B2982" s="23"/>
      <c r="C2982" s="19"/>
      <c r="D2982" s="19"/>
      <c r="E2982" s="20"/>
      <c r="F2982" s="20"/>
      <c r="G2982" s="20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  <c r="AZ2982" s="9"/>
      <c r="BA2982" s="9"/>
      <c r="BB2982" s="9"/>
      <c r="BC2982" s="9"/>
      <c r="BD2982" s="9"/>
      <c r="BE2982" s="9"/>
      <c r="BF2982" s="9"/>
    </row>
    <row r="2983" spans="1:58" s="13" customFormat="1" x14ac:dyDescent="0.2">
      <c r="A2983" s="20"/>
      <c r="B2983" s="23"/>
      <c r="C2983" s="19"/>
      <c r="D2983" s="19"/>
      <c r="E2983" s="20"/>
      <c r="F2983" s="20"/>
      <c r="G2983" s="20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  <c r="AZ2983" s="9"/>
      <c r="BA2983" s="9"/>
      <c r="BB2983" s="9"/>
      <c r="BC2983" s="9"/>
      <c r="BD2983" s="9"/>
      <c r="BE2983" s="9"/>
      <c r="BF2983" s="9"/>
    </row>
    <row r="2984" spans="1:58" s="13" customFormat="1" x14ac:dyDescent="0.2">
      <c r="A2984" s="20"/>
      <c r="B2984" s="23"/>
      <c r="C2984" s="19"/>
      <c r="D2984" s="19"/>
      <c r="E2984" s="20"/>
      <c r="F2984" s="20"/>
      <c r="G2984" s="20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  <c r="AZ2984" s="9"/>
      <c r="BA2984" s="9"/>
      <c r="BB2984" s="9"/>
      <c r="BC2984" s="9"/>
      <c r="BD2984" s="9"/>
      <c r="BE2984" s="9"/>
      <c r="BF2984" s="9"/>
    </row>
    <row r="2985" spans="1:58" s="13" customFormat="1" x14ac:dyDescent="0.2">
      <c r="A2985" s="20"/>
      <c r="B2985" s="23"/>
      <c r="C2985" s="19"/>
      <c r="D2985" s="19"/>
      <c r="E2985" s="20"/>
      <c r="F2985" s="20"/>
      <c r="G2985" s="20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  <c r="AZ2985" s="9"/>
      <c r="BA2985" s="9"/>
      <c r="BB2985" s="9"/>
      <c r="BC2985" s="9"/>
      <c r="BD2985" s="9"/>
      <c r="BE2985" s="9"/>
      <c r="BF2985" s="9"/>
    </row>
    <row r="2986" spans="1:58" s="13" customFormat="1" x14ac:dyDescent="0.2">
      <c r="A2986" s="20"/>
      <c r="B2986" s="23"/>
      <c r="C2986" s="19"/>
      <c r="D2986" s="19"/>
      <c r="E2986" s="20"/>
      <c r="F2986" s="20"/>
      <c r="G2986" s="20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  <c r="AZ2986" s="9"/>
      <c r="BA2986" s="9"/>
      <c r="BB2986" s="9"/>
      <c r="BC2986" s="9"/>
      <c r="BD2986" s="9"/>
      <c r="BE2986" s="9"/>
      <c r="BF2986" s="9"/>
    </row>
    <row r="2987" spans="1:58" s="13" customFormat="1" x14ac:dyDescent="0.2">
      <c r="A2987" s="20"/>
      <c r="B2987" s="23"/>
      <c r="C2987" s="19"/>
      <c r="D2987" s="19"/>
      <c r="E2987" s="20"/>
      <c r="F2987" s="20"/>
      <c r="G2987" s="20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  <c r="AZ2987" s="9"/>
      <c r="BA2987" s="9"/>
      <c r="BB2987" s="9"/>
      <c r="BC2987" s="9"/>
      <c r="BD2987" s="9"/>
      <c r="BE2987" s="9"/>
      <c r="BF2987" s="9"/>
    </row>
    <row r="2988" spans="1:58" s="13" customFormat="1" x14ac:dyDescent="0.2">
      <c r="A2988" s="20"/>
      <c r="B2988" s="23"/>
      <c r="C2988" s="19"/>
      <c r="D2988" s="19"/>
      <c r="E2988" s="20"/>
      <c r="F2988" s="20"/>
      <c r="G2988" s="20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  <c r="AZ2988" s="9"/>
      <c r="BA2988" s="9"/>
      <c r="BB2988" s="9"/>
      <c r="BC2988" s="9"/>
      <c r="BD2988" s="9"/>
      <c r="BE2988" s="9"/>
      <c r="BF2988" s="9"/>
    </row>
    <row r="2989" spans="1:58" s="13" customFormat="1" x14ac:dyDescent="0.2">
      <c r="A2989" s="20"/>
      <c r="B2989" s="23"/>
      <c r="C2989" s="19"/>
      <c r="D2989" s="19"/>
      <c r="E2989" s="20"/>
      <c r="F2989" s="20"/>
      <c r="G2989" s="20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  <c r="AZ2989" s="9"/>
      <c r="BA2989" s="9"/>
      <c r="BB2989" s="9"/>
      <c r="BC2989" s="9"/>
      <c r="BD2989" s="9"/>
      <c r="BE2989" s="9"/>
      <c r="BF2989" s="9"/>
    </row>
    <row r="2990" spans="1:58" s="13" customFormat="1" x14ac:dyDescent="0.2">
      <c r="A2990" s="20"/>
      <c r="B2990" s="23"/>
      <c r="C2990" s="19"/>
      <c r="D2990" s="19"/>
      <c r="E2990" s="20"/>
      <c r="F2990" s="20"/>
      <c r="G2990" s="20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  <c r="AZ2990" s="9"/>
      <c r="BA2990" s="9"/>
      <c r="BB2990" s="9"/>
      <c r="BC2990" s="9"/>
      <c r="BD2990" s="9"/>
      <c r="BE2990" s="9"/>
      <c r="BF2990" s="9"/>
    </row>
    <row r="2991" spans="1:58" s="13" customFormat="1" x14ac:dyDescent="0.2">
      <c r="A2991" s="20"/>
      <c r="B2991" s="23"/>
      <c r="C2991" s="19"/>
      <c r="D2991" s="19"/>
      <c r="E2991" s="20"/>
      <c r="F2991" s="20"/>
      <c r="G2991" s="20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  <c r="AZ2991" s="9"/>
      <c r="BA2991" s="9"/>
      <c r="BB2991" s="9"/>
      <c r="BC2991" s="9"/>
      <c r="BD2991" s="9"/>
      <c r="BE2991" s="9"/>
      <c r="BF2991" s="9"/>
    </row>
    <row r="2992" spans="1:58" s="13" customFormat="1" x14ac:dyDescent="0.2">
      <c r="A2992" s="20"/>
      <c r="B2992" s="23"/>
      <c r="C2992" s="19"/>
      <c r="D2992" s="19"/>
      <c r="E2992" s="20"/>
      <c r="F2992" s="20"/>
      <c r="G2992" s="20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  <c r="AZ2992" s="9"/>
      <c r="BA2992" s="9"/>
      <c r="BB2992" s="9"/>
      <c r="BC2992" s="9"/>
      <c r="BD2992" s="9"/>
      <c r="BE2992" s="9"/>
      <c r="BF2992" s="9"/>
    </row>
    <row r="2993" spans="1:58" s="13" customFormat="1" x14ac:dyDescent="0.2">
      <c r="A2993" s="20"/>
      <c r="B2993" s="23"/>
      <c r="C2993" s="19"/>
      <c r="D2993" s="19"/>
      <c r="E2993" s="20"/>
      <c r="F2993" s="20"/>
      <c r="G2993" s="20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  <c r="AZ2993" s="9"/>
      <c r="BA2993" s="9"/>
      <c r="BB2993" s="9"/>
      <c r="BC2993" s="9"/>
      <c r="BD2993" s="9"/>
      <c r="BE2993" s="9"/>
      <c r="BF2993" s="9"/>
    </row>
    <row r="2994" spans="1:58" s="13" customFormat="1" x14ac:dyDescent="0.2">
      <c r="A2994" s="20"/>
      <c r="B2994" s="23"/>
      <c r="C2994" s="19"/>
      <c r="D2994" s="19"/>
      <c r="E2994" s="20"/>
      <c r="F2994" s="20"/>
      <c r="G2994" s="20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  <c r="AZ2994" s="9"/>
      <c r="BA2994" s="9"/>
      <c r="BB2994" s="9"/>
      <c r="BC2994" s="9"/>
      <c r="BD2994" s="9"/>
      <c r="BE2994" s="9"/>
      <c r="BF2994" s="9"/>
    </row>
    <row r="2995" spans="1:58" s="13" customFormat="1" x14ac:dyDescent="0.2">
      <c r="A2995" s="20"/>
      <c r="B2995" s="23"/>
      <c r="C2995" s="19"/>
      <c r="D2995" s="19"/>
      <c r="E2995" s="20"/>
      <c r="F2995" s="20"/>
      <c r="G2995" s="20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  <c r="AZ2995" s="9"/>
      <c r="BA2995" s="9"/>
      <c r="BB2995" s="9"/>
      <c r="BC2995" s="9"/>
      <c r="BD2995" s="9"/>
      <c r="BE2995" s="9"/>
      <c r="BF2995" s="9"/>
    </row>
    <row r="2996" spans="1:58" s="13" customFormat="1" x14ac:dyDescent="0.2">
      <c r="A2996" s="20"/>
      <c r="B2996" s="23"/>
      <c r="C2996" s="19"/>
      <c r="D2996" s="19"/>
      <c r="E2996" s="20"/>
      <c r="F2996" s="20"/>
      <c r="G2996" s="20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  <c r="AZ2996" s="9"/>
      <c r="BA2996" s="9"/>
      <c r="BB2996" s="9"/>
      <c r="BC2996" s="9"/>
      <c r="BD2996" s="9"/>
      <c r="BE2996" s="9"/>
      <c r="BF2996" s="9"/>
    </row>
    <row r="2997" spans="1:58" s="13" customFormat="1" x14ac:dyDescent="0.2">
      <c r="A2997" s="20"/>
      <c r="B2997" s="23"/>
      <c r="C2997" s="19"/>
      <c r="D2997" s="19"/>
      <c r="E2997" s="20"/>
      <c r="F2997" s="20"/>
      <c r="G2997" s="20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  <c r="AZ2997" s="9"/>
      <c r="BA2997" s="9"/>
      <c r="BB2997" s="9"/>
      <c r="BC2997" s="9"/>
      <c r="BD2997" s="9"/>
      <c r="BE2997" s="9"/>
      <c r="BF2997" s="9"/>
    </row>
    <row r="2998" spans="1:58" s="13" customFormat="1" x14ac:dyDescent="0.2">
      <c r="A2998" s="20"/>
      <c r="B2998" s="23"/>
      <c r="C2998" s="19"/>
      <c r="D2998" s="19"/>
      <c r="E2998" s="20"/>
      <c r="F2998" s="20"/>
      <c r="G2998" s="20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  <c r="AZ2998" s="9"/>
      <c r="BA2998" s="9"/>
      <c r="BB2998" s="9"/>
      <c r="BC2998" s="9"/>
      <c r="BD2998" s="9"/>
      <c r="BE2998" s="9"/>
      <c r="BF2998" s="9"/>
    </row>
    <row r="2999" spans="1:58" s="13" customFormat="1" x14ac:dyDescent="0.2">
      <c r="A2999" s="20"/>
      <c r="B2999" s="23"/>
      <c r="C2999" s="19"/>
      <c r="D2999" s="19"/>
      <c r="E2999" s="20"/>
      <c r="F2999" s="20"/>
      <c r="G2999" s="20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  <c r="AZ2999" s="9"/>
      <c r="BA2999" s="9"/>
      <c r="BB2999" s="9"/>
      <c r="BC2999" s="9"/>
      <c r="BD2999" s="9"/>
      <c r="BE2999" s="9"/>
      <c r="BF2999" s="9"/>
    </row>
    <row r="3000" spans="1:58" s="13" customFormat="1" x14ac:dyDescent="0.2">
      <c r="A3000" s="20"/>
      <c r="B3000" s="23"/>
      <c r="C3000" s="19"/>
      <c r="D3000" s="19"/>
      <c r="E3000" s="20"/>
      <c r="F3000" s="20"/>
      <c r="G3000" s="20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  <c r="AZ3000" s="9"/>
      <c r="BA3000" s="9"/>
      <c r="BB3000" s="9"/>
      <c r="BC3000" s="9"/>
      <c r="BD3000" s="9"/>
      <c r="BE3000" s="9"/>
      <c r="BF3000" s="9"/>
    </row>
    <row r="3001" spans="1:58" s="13" customFormat="1" x14ac:dyDescent="0.2">
      <c r="A3001" s="20"/>
      <c r="B3001" s="23"/>
      <c r="C3001" s="19"/>
      <c r="D3001" s="19"/>
      <c r="E3001" s="20"/>
      <c r="F3001" s="20"/>
      <c r="G3001" s="20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  <c r="AZ3001" s="9"/>
      <c r="BA3001" s="9"/>
      <c r="BB3001" s="9"/>
      <c r="BC3001" s="9"/>
      <c r="BD3001" s="9"/>
      <c r="BE3001" s="9"/>
      <c r="BF3001" s="9"/>
    </row>
    <row r="3002" spans="1:58" s="13" customFormat="1" x14ac:dyDescent="0.2">
      <c r="A3002" s="20"/>
      <c r="B3002" s="23"/>
      <c r="C3002" s="19"/>
      <c r="D3002" s="19"/>
      <c r="E3002" s="20"/>
      <c r="F3002" s="20"/>
      <c r="G3002" s="20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  <c r="AZ3002" s="9"/>
      <c r="BA3002" s="9"/>
      <c r="BB3002" s="9"/>
      <c r="BC3002" s="9"/>
      <c r="BD3002" s="9"/>
      <c r="BE3002" s="9"/>
      <c r="BF3002" s="9"/>
    </row>
    <row r="3003" spans="1:58" s="13" customFormat="1" x14ac:dyDescent="0.2">
      <c r="A3003" s="20"/>
      <c r="B3003" s="23"/>
      <c r="C3003" s="19"/>
      <c r="D3003" s="19"/>
      <c r="E3003" s="20"/>
      <c r="F3003" s="20"/>
      <c r="G3003" s="20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  <c r="AZ3003" s="9"/>
      <c r="BA3003" s="9"/>
      <c r="BB3003" s="9"/>
      <c r="BC3003" s="9"/>
      <c r="BD3003" s="9"/>
      <c r="BE3003" s="9"/>
      <c r="BF3003" s="9"/>
    </row>
    <row r="3004" spans="1:58" s="13" customFormat="1" x14ac:dyDescent="0.2">
      <c r="A3004" s="20"/>
      <c r="B3004" s="23"/>
      <c r="C3004" s="19"/>
      <c r="D3004" s="19"/>
      <c r="E3004" s="20"/>
      <c r="F3004" s="20"/>
      <c r="G3004" s="20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  <c r="AZ3004" s="9"/>
      <c r="BA3004" s="9"/>
      <c r="BB3004" s="9"/>
      <c r="BC3004" s="9"/>
      <c r="BD3004" s="9"/>
      <c r="BE3004" s="9"/>
      <c r="BF3004" s="9"/>
    </row>
    <row r="3005" spans="1:58" s="13" customFormat="1" x14ac:dyDescent="0.2">
      <c r="A3005" s="20"/>
      <c r="B3005" s="23"/>
      <c r="C3005" s="19"/>
      <c r="D3005" s="19"/>
      <c r="E3005" s="20"/>
      <c r="F3005" s="20"/>
      <c r="G3005" s="20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  <c r="AZ3005" s="9"/>
      <c r="BA3005" s="9"/>
      <c r="BB3005" s="9"/>
      <c r="BC3005" s="9"/>
      <c r="BD3005" s="9"/>
      <c r="BE3005" s="9"/>
      <c r="BF3005" s="9"/>
    </row>
    <row r="3006" spans="1:58" s="13" customFormat="1" x14ac:dyDescent="0.2">
      <c r="A3006" s="20"/>
      <c r="B3006" s="23"/>
      <c r="C3006" s="19"/>
      <c r="D3006" s="19"/>
      <c r="E3006" s="20"/>
      <c r="F3006" s="20"/>
      <c r="G3006" s="20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  <c r="AZ3006" s="9"/>
      <c r="BA3006" s="9"/>
      <c r="BB3006" s="9"/>
      <c r="BC3006" s="9"/>
      <c r="BD3006" s="9"/>
      <c r="BE3006" s="9"/>
      <c r="BF3006" s="9"/>
    </row>
    <row r="3007" spans="1:58" s="13" customFormat="1" x14ac:dyDescent="0.2">
      <c r="A3007" s="20"/>
      <c r="B3007" s="23"/>
      <c r="C3007" s="19"/>
      <c r="D3007" s="19"/>
      <c r="E3007" s="20"/>
      <c r="F3007" s="20"/>
      <c r="G3007" s="20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  <c r="AZ3007" s="9"/>
      <c r="BA3007" s="9"/>
      <c r="BB3007" s="9"/>
      <c r="BC3007" s="9"/>
      <c r="BD3007" s="9"/>
      <c r="BE3007" s="9"/>
      <c r="BF3007" s="9"/>
    </row>
    <row r="3008" spans="1:58" s="13" customFormat="1" x14ac:dyDescent="0.2">
      <c r="A3008" s="20"/>
      <c r="B3008" s="23"/>
      <c r="C3008" s="19"/>
      <c r="D3008" s="19"/>
      <c r="E3008" s="20"/>
      <c r="F3008" s="20"/>
      <c r="G3008" s="20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  <c r="AZ3008" s="9"/>
      <c r="BA3008" s="9"/>
      <c r="BB3008" s="9"/>
      <c r="BC3008" s="9"/>
      <c r="BD3008" s="9"/>
      <c r="BE3008" s="9"/>
      <c r="BF3008" s="9"/>
    </row>
    <row r="3009" spans="1:58" s="13" customFormat="1" x14ac:dyDescent="0.2">
      <c r="A3009" s="20"/>
      <c r="B3009" s="23"/>
      <c r="C3009" s="19"/>
      <c r="D3009" s="19"/>
      <c r="E3009" s="20"/>
      <c r="F3009" s="20"/>
      <c r="G3009" s="20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  <c r="AZ3009" s="9"/>
      <c r="BA3009" s="9"/>
      <c r="BB3009" s="9"/>
      <c r="BC3009" s="9"/>
      <c r="BD3009" s="9"/>
      <c r="BE3009" s="9"/>
      <c r="BF3009" s="9"/>
    </row>
    <row r="3010" spans="1:58" s="13" customFormat="1" x14ac:dyDescent="0.2">
      <c r="A3010" s="20"/>
      <c r="B3010" s="23"/>
      <c r="C3010" s="19"/>
      <c r="D3010" s="19"/>
      <c r="E3010" s="20"/>
      <c r="F3010" s="20"/>
      <c r="G3010" s="20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  <c r="AZ3010" s="9"/>
      <c r="BA3010" s="9"/>
      <c r="BB3010" s="9"/>
      <c r="BC3010" s="9"/>
      <c r="BD3010" s="9"/>
      <c r="BE3010" s="9"/>
      <c r="BF3010" s="9"/>
    </row>
    <row r="3011" spans="1:58" s="13" customFormat="1" x14ac:dyDescent="0.2">
      <c r="A3011" s="20"/>
      <c r="B3011" s="23"/>
      <c r="C3011" s="19"/>
      <c r="D3011" s="19"/>
      <c r="E3011" s="20"/>
      <c r="F3011" s="20"/>
      <c r="G3011" s="20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  <c r="AZ3011" s="9"/>
      <c r="BA3011" s="9"/>
      <c r="BB3011" s="9"/>
      <c r="BC3011" s="9"/>
      <c r="BD3011" s="9"/>
      <c r="BE3011" s="9"/>
      <c r="BF3011" s="9"/>
    </row>
    <row r="3012" spans="1:58" s="13" customFormat="1" x14ac:dyDescent="0.2">
      <c r="A3012" s="20"/>
      <c r="B3012" s="23"/>
      <c r="C3012" s="19"/>
      <c r="D3012" s="19"/>
      <c r="E3012" s="20"/>
      <c r="F3012" s="20"/>
      <c r="G3012" s="20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  <c r="AZ3012" s="9"/>
      <c r="BA3012" s="9"/>
      <c r="BB3012" s="9"/>
      <c r="BC3012" s="9"/>
      <c r="BD3012" s="9"/>
      <c r="BE3012" s="9"/>
      <c r="BF3012" s="9"/>
    </row>
    <row r="3013" spans="1:58" s="13" customFormat="1" x14ac:dyDescent="0.2">
      <c r="A3013" s="20"/>
      <c r="B3013" s="23"/>
      <c r="C3013" s="19"/>
      <c r="D3013" s="19"/>
      <c r="E3013" s="20"/>
      <c r="F3013" s="20"/>
      <c r="G3013" s="20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  <c r="AZ3013" s="9"/>
      <c r="BA3013" s="9"/>
      <c r="BB3013" s="9"/>
      <c r="BC3013" s="9"/>
      <c r="BD3013" s="9"/>
      <c r="BE3013" s="9"/>
      <c r="BF3013" s="9"/>
    </row>
    <row r="3014" spans="1:58" s="13" customFormat="1" x14ac:dyDescent="0.2">
      <c r="A3014" s="20"/>
      <c r="B3014" s="23"/>
      <c r="C3014" s="19"/>
      <c r="D3014" s="19"/>
      <c r="E3014" s="20"/>
      <c r="F3014" s="20"/>
      <c r="G3014" s="20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  <c r="AZ3014" s="9"/>
      <c r="BA3014" s="9"/>
      <c r="BB3014" s="9"/>
      <c r="BC3014" s="9"/>
      <c r="BD3014" s="9"/>
      <c r="BE3014" s="9"/>
      <c r="BF3014" s="9"/>
    </row>
    <row r="3015" spans="1:58" s="13" customFormat="1" x14ac:dyDescent="0.2">
      <c r="A3015" s="20"/>
      <c r="B3015" s="23"/>
      <c r="C3015" s="19"/>
      <c r="D3015" s="19"/>
      <c r="E3015" s="20"/>
      <c r="F3015" s="20"/>
      <c r="G3015" s="20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  <c r="AZ3015" s="9"/>
      <c r="BA3015" s="9"/>
      <c r="BB3015" s="9"/>
      <c r="BC3015" s="9"/>
      <c r="BD3015" s="9"/>
      <c r="BE3015" s="9"/>
      <c r="BF3015" s="9"/>
    </row>
    <row r="3016" spans="1:58" s="13" customFormat="1" x14ac:dyDescent="0.2">
      <c r="A3016" s="20"/>
      <c r="B3016" s="23"/>
      <c r="C3016" s="19"/>
      <c r="D3016" s="19"/>
      <c r="E3016" s="20"/>
      <c r="F3016" s="20"/>
      <c r="G3016" s="20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  <c r="AZ3016" s="9"/>
      <c r="BA3016" s="9"/>
      <c r="BB3016" s="9"/>
      <c r="BC3016" s="9"/>
      <c r="BD3016" s="9"/>
      <c r="BE3016" s="9"/>
      <c r="BF3016" s="9"/>
    </row>
    <row r="3017" spans="1:58" s="13" customFormat="1" x14ac:dyDescent="0.2">
      <c r="A3017" s="20"/>
      <c r="B3017" s="23"/>
      <c r="C3017" s="19"/>
      <c r="D3017" s="19"/>
      <c r="E3017" s="20"/>
      <c r="F3017" s="20"/>
      <c r="G3017" s="20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  <c r="AZ3017" s="9"/>
      <c r="BA3017" s="9"/>
      <c r="BB3017" s="9"/>
      <c r="BC3017" s="9"/>
      <c r="BD3017" s="9"/>
      <c r="BE3017" s="9"/>
      <c r="BF3017" s="9"/>
    </row>
    <row r="3018" spans="1:58" s="13" customFormat="1" x14ac:dyDescent="0.2">
      <c r="A3018" s="20"/>
      <c r="B3018" s="23"/>
      <c r="C3018" s="19"/>
      <c r="D3018" s="19"/>
      <c r="E3018" s="20"/>
      <c r="F3018" s="20"/>
      <c r="G3018" s="20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  <c r="AZ3018" s="9"/>
      <c r="BA3018" s="9"/>
      <c r="BB3018" s="9"/>
      <c r="BC3018" s="9"/>
      <c r="BD3018" s="9"/>
      <c r="BE3018" s="9"/>
      <c r="BF3018" s="9"/>
    </row>
    <row r="3019" spans="1:58" s="13" customFormat="1" x14ac:dyDescent="0.2">
      <c r="A3019" s="20"/>
      <c r="B3019" s="23"/>
      <c r="C3019" s="19"/>
      <c r="D3019" s="19"/>
      <c r="E3019" s="20"/>
      <c r="F3019" s="20"/>
      <c r="G3019" s="20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  <c r="AZ3019" s="9"/>
      <c r="BA3019" s="9"/>
      <c r="BB3019" s="9"/>
      <c r="BC3019" s="9"/>
      <c r="BD3019" s="9"/>
      <c r="BE3019" s="9"/>
      <c r="BF3019" s="9"/>
    </row>
    <row r="3020" spans="1:58" s="13" customFormat="1" x14ac:dyDescent="0.2">
      <c r="A3020" s="20"/>
      <c r="B3020" s="23"/>
      <c r="C3020" s="19"/>
      <c r="D3020" s="19"/>
      <c r="E3020" s="20"/>
      <c r="F3020" s="20"/>
      <c r="G3020" s="20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  <c r="AZ3020" s="9"/>
      <c r="BA3020" s="9"/>
      <c r="BB3020" s="9"/>
      <c r="BC3020" s="9"/>
      <c r="BD3020" s="9"/>
      <c r="BE3020" s="9"/>
      <c r="BF3020" s="9"/>
    </row>
    <row r="3021" spans="1:58" s="13" customFormat="1" x14ac:dyDescent="0.2">
      <c r="A3021" s="20"/>
      <c r="B3021" s="23"/>
      <c r="C3021" s="19"/>
      <c r="D3021" s="19"/>
      <c r="E3021" s="20"/>
      <c r="F3021" s="20"/>
      <c r="G3021" s="20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  <c r="AZ3021" s="9"/>
      <c r="BA3021" s="9"/>
      <c r="BB3021" s="9"/>
      <c r="BC3021" s="9"/>
      <c r="BD3021" s="9"/>
      <c r="BE3021" s="9"/>
      <c r="BF3021" s="9"/>
    </row>
    <row r="3022" spans="1:58" s="13" customFormat="1" x14ac:dyDescent="0.2">
      <c r="A3022" s="20"/>
      <c r="B3022" s="23"/>
      <c r="C3022" s="19"/>
      <c r="D3022" s="19"/>
      <c r="E3022" s="20"/>
      <c r="F3022" s="20"/>
      <c r="G3022" s="20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  <c r="AZ3022" s="9"/>
      <c r="BA3022" s="9"/>
      <c r="BB3022" s="9"/>
      <c r="BC3022" s="9"/>
      <c r="BD3022" s="9"/>
      <c r="BE3022" s="9"/>
      <c r="BF3022" s="9"/>
    </row>
    <row r="3023" spans="1:58" s="13" customFormat="1" x14ac:dyDescent="0.2">
      <c r="A3023" s="20"/>
      <c r="B3023" s="23"/>
      <c r="C3023" s="19"/>
      <c r="D3023" s="19"/>
      <c r="E3023" s="20"/>
      <c r="F3023" s="20"/>
      <c r="G3023" s="20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  <c r="AZ3023" s="9"/>
      <c r="BA3023" s="9"/>
      <c r="BB3023" s="9"/>
      <c r="BC3023" s="9"/>
      <c r="BD3023" s="9"/>
      <c r="BE3023" s="9"/>
      <c r="BF3023" s="9"/>
    </row>
    <row r="3024" spans="1:58" s="13" customFormat="1" x14ac:dyDescent="0.2">
      <c r="A3024" s="20"/>
      <c r="B3024" s="23"/>
      <c r="C3024" s="19"/>
      <c r="D3024" s="19"/>
      <c r="E3024" s="20"/>
      <c r="F3024" s="20"/>
      <c r="G3024" s="20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  <c r="AZ3024" s="9"/>
      <c r="BA3024" s="9"/>
      <c r="BB3024" s="9"/>
      <c r="BC3024" s="9"/>
      <c r="BD3024" s="9"/>
      <c r="BE3024" s="9"/>
      <c r="BF3024" s="9"/>
    </row>
    <row r="3025" spans="1:58" s="13" customFormat="1" x14ac:dyDescent="0.2">
      <c r="A3025" s="20"/>
      <c r="B3025" s="23"/>
      <c r="C3025" s="19"/>
      <c r="D3025" s="19"/>
      <c r="E3025" s="20"/>
      <c r="F3025" s="20"/>
      <c r="G3025" s="20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  <c r="AZ3025" s="9"/>
      <c r="BA3025" s="9"/>
      <c r="BB3025" s="9"/>
      <c r="BC3025" s="9"/>
      <c r="BD3025" s="9"/>
      <c r="BE3025" s="9"/>
      <c r="BF3025" s="9"/>
    </row>
    <row r="3026" spans="1:58" s="13" customFormat="1" x14ac:dyDescent="0.2">
      <c r="A3026" s="20"/>
      <c r="B3026" s="23"/>
      <c r="C3026" s="19"/>
      <c r="D3026" s="19"/>
      <c r="E3026" s="20"/>
      <c r="F3026" s="20"/>
      <c r="G3026" s="20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  <c r="AZ3026" s="9"/>
      <c r="BA3026" s="9"/>
      <c r="BB3026" s="9"/>
      <c r="BC3026" s="9"/>
      <c r="BD3026" s="9"/>
      <c r="BE3026" s="9"/>
      <c r="BF3026" s="9"/>
    </row>
    <row r="3027" spans="1:58" s="13" customFormat="1" x14ac:dyDescent="0.2">
      <c r="A3027" s="20"/>
      <c r="B3027" s="23"/>
      <c r="C3027" s="19"/>
      <c r="D3027" s="19"/>
      <c r="E3027" s="20"/>
      <c r="F3027" s="20"/>
      <c r="G3027" s="20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  <c r="AZ3027" s="9"/>
      <c r="BA3027" s="9"/>
      <c r="BB3027" s="9"/>
      <c r="BC3027" s="9"/>
      <c r="BD3027" s="9"/>
      <c r="BE3027" s="9"/>
      <c r="BF3027" s="9"/>
    </row>
    <row r="3028" spans="1:58" s="13" customFormat="1" x14ac:dyDescent="0.2">
      <c r="A3028" s="20"/>
      <c r="B3028" s="23"/>
      <c r="C3028" s="19"/>
      <c r="D3028" s="19"/>
      <c r="E3028" s="20"/>
      <c r="F3028" s="20"/>
      <c r="G3028" s="20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  <c r="AZ3028" s="9"/>
      <c r="BA3028" s="9"/>
      <c r="BB3028" s="9"/>
      <c r="BC3028" s="9"/>
      <c r="BD3028" s="9"/>
      <c r="BE3028" s="9"/>
      <c r="BF3028" s="9"/>
    </row>
    <row r="3029" spans="1:58" s="13" customFormat="1" x14ac:dyDescent="0.2">
      <c r="A3029" s="20"/>
      <c r="B3029" s="23"/>
      <c r="C3029" s="19"/>
      <c r="D3029" s="19"/>
      <c r="E3029" s="20"/>
      <c r="F3029" s="20"/>
      <c r="G3029" s="20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  <c r="AZ3029" s="9"/>
      <c r="BA3029" s="9"/>
      <c r="BB3029" s="9"/>
      <c r="BC3029" s="9"/>
      <c r="BD3029" s="9"/>
      <c r="BE3029" s="9"/>
      <c r="BF3029" s="9"/>
    </row>
    <row r="3030" spans="1:58" s="13" customFormat="1" x14ac:dyDescent="0.2">
      <c r="A3030" s="20"/>
      <c r="B3030" s="23"/>
      <c r="C3030" s="19"/>
      <c r="D3030" s="19"/>
      <c r="E3030" s="20"/>
      <c r="F3030" s="20"/>
      <c r="G3030" s="20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  <c r="AZ3030" s="9"/>
      <c r="BA3030" s="9"/>
      <c r="BB3030" s="9"/>
      <c r="BC3030" s="9"/>
      <c r="BD3030" s="9"/>
      <c r="BE3030" s="9"/>
      <c r="BF3030" s="9"/>
    </row>
    <row r="3031" spans="1:58" s="13" customFormat="1" x14ac:dyDescent="0.2">
      <c r="A3031" s="20"/>
      <c r="B3031" s="23"/>
      <c r="C3031" s="19"/>
      <c r="D3031" s="19"/>
      <c r="E3031" s="20"/>
      <c r="F3031" s="20"/>
      <c r="G3031" s="20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  <c r="AZ3031" s="9"/>
      <c r="BA3031" s="9"/>
      <c r="BB3031" s="9"/>
      <c r="BC3031" s="9"/>
      <c r="BD3031" s="9"/>
      <c r="BE3031" s="9"/>
      <c r="BF3031" s="9"/>
    </row>
    <row r="3032" spans="1:58" s="13" customFormat="1" x14ac:dyDescent="0.2">
      <c r="A3032" s="20"/>
      <c r="B3032" s="23"/>
      <c r="C3032" s="19"/>
      <c r="D3032" s="19"/>
      <c r="E3032" s="20"/>
      <c r="F3032" s="20"/>
      <c r="G3032" s="20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  <c r="AZ3032" s="9"/>
      <c r="BA3032" s="9"/>
      <c r="BB3032" s="9"/>
      <c r="BC3032" s="9"/>
      <c r="BD3032" s="9"/>
      <c r="BE3032" s="9"/>
      <c r="BF3032" s="9"/>
    </row>
    <row r="3033" spans="1:58" s="13" customFormat="1" x14ac:dyDescent="0.2">
      <c r="A3033" s="20"/>
      <c r="B3033" s="23"/>
      <c r="C3033" s="19"/>
      <c r="D3033" s="19"/>
      <c r="E3033" s="20"/>
      <c r="F3033" s="20"/>
      <c r="G3033" s="20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  <c r="AZ3033" s="9"/>
      <c r="BA3033" s="9"/>
      <c r="BB3033" s="9"/>
      <c r="BC3033" s="9"/>
      <c r="BD3033" s="9"/>
      <c r="BE3033" s="9"/>
      <c r="BF3033" s="9"/>
    </row>
    <row r="3034" spans="1:58" s="13" customFormat="1" x14ac:dyDescent="0.2">
      <c r="A3034" s="20"/>
      <c r="B3034" s="23"/>
      <c r="C3034" s="19"/>
      <c r="D3034" s="19"/>
      <c r="E3034" s="20"/>
      <c r="F3034" s="20"/>
      <c r="G3034" s="20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  <c r="AZ3034" s="9"/>
      <c r="BA3034" s="9"/>
      <c r="BB3034" s="9"/>
      <c r="BC3034" s="9"/>
      <c r="BD3034" s="9"/>
      <c r="BE3034" s="9"/>
      <c r="BF3034" s="9"/>
    </row>
    <row r="3035" spans="1:58" s="13" customFormat="1" x14ac:dyDescent="0.2">
      <c r="A3035" s="20"/>
      <c r="B3035" s="23"/>
      <c r="C3035" s="19"/>
      <c r="D3035" s="19"/>
      <c r="E3035" s="20"/>
      <c r="F3035" s="20"/>
      <c r="G3035" s="20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  <c r="AZ3035" s="9"/>
      <c r="BA3035" s="9"/>
      <c r="BB3035" s="9"/>
      <c r="BC3035" s="9"/>
      <c r="BD3035" s="9"/>
      <c r="BE3035" s="9"/>
      <c r="BF3035" s="9"/>
    </row>
    <row r="3036" spans="1:58" s="13" customFormat="1" x14ac:dyDescent="0.2">
      <c r="A3036" s="20"/>
      <c r="B3036" s="23"/>
      <c r="C3036" s="19"/>
      <c r="D3036" s="19"/>
      <c r="E3036" s="20"/>
      <c r="F3036" s="20"/>
      <c r="G3036" s="20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  <c r="AZ3036" s="9"/>
      <c r="BA3036" s="9"/>
      <c r="BB3036" s="9"/>
      <c r="BC3036" s="9"/>
      <c r="BD3036" s="9"/>
      <c r="BE3036" s="9"/>
      <c r="BF3036" s="9"/>
    </row>
    <row r="3037" spans="1:58" s="13" customFormat="1" x14ac:dyDescent="0.2">
      <c r="A3037" s="20"/>
      <c r="B3037" s="23"/>
      <c r="C3037" s="19"/>
      <c r="D3037" s="19"/>
      <c r="E3037" s="20"/>
      <c r="F3037" s="20"/>
      <c r="G3037" s="20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  <c r="AZ3037" s="9"/>
      <c r="BA3037" s="9"/>
      <c r="BB3037" s="9"/>
      <c r="BC3037" s="9"/>
      <c r="BD3037" s="9"/>
      <c r="BE3037" s="9"/>
      <c r="BF3037" s="9"/>
    </row>
    <row r="3038" spans="1:58" s="13" customFormat="1" x14ac:dyDescent="0.2">
      <c r="A3038" s="20"/>
      <c r="B3038" s="23"/>
      <c r="C3038" s="19"/>
      <c r="D3038" s="19"/>
      <c r="E3038" s="20"/>
      <c r="F3038" s="20"/>
      <c r="G3038" s="20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  <c r="AZ3038" s="9"/>
      <c r="BA3038" s="9"/>
      <c r="BB3038" s="9"/>
      <c r="BC3038" s="9"/>
      <c r="BD3038" s="9"/>
      <c r="BE3038" s="9"/>
      <c r="BF3038" s="9"/>
    </row>
    <row r="3039" spans="1:58" s="13" customFormat="1" x14ac:dyDescent="0.2">
      <c r="A3039" s="20"/>
      <c r="B3039" s="23"/>
      <c r="C3039" s="19"/>
      <c r="D3039" s="19"/>
      <c r="E3039" s="20"/>
      <c r="F3039" s="20"/>
      <c r="G3039" s="20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  <c r="AZ3039" s="9"/>
      <c r="BA3039" s="9"/>
      <c r="BB3039" s="9"/>
      <c r="BC3039" s="9"/>
      <c r="BD3039" s="9"/>
      <c r="BE3039" s="9"/>
      <c r="BF3039" s="9"/>
    </row>
    <row r="3040" spans="1:58" s="13" customFormat="1" x14ac:dyDescent="0.2">
      <c r="A3040" s="20"/>
      <c r="B3040" s="23"/>
      <c r="C3040" s="19"/>
      <c r="D3040" s="19"/>
      <c r="E3040" s="20"/>
      <c r="F3040" s="20"/>
      <c r="G3040" s="20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  <c r="AZ3040" s="9"/>
      <c r="BA3040" s="9"/>
      <c r="BB3040" s="9"/>
      <c r="BC3040" s="9"/>
      <c r="BD3040" s="9"/>
      <c r="BE3040" s="9"/>
      <c r="BF3040" s="9"/>
    </row>
    <row r="3041" spans="1:58" s="13" customFormat="1" x14ac:dyDescent="0.2">
      <c r="A3041" s="20"/>
      <c r="B3041" s="23"/>
      <c r="C3041" s="19"/>
      <c r="D3041" s="19"/>
      <c r="E3041" s="20"/>
      <c r="F3041" s="20"/>
      <c r="G3041" s="20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  <c r="AZ3041" s="9"/>
      <c r="BA3041" s="9"/>
      <c r="BB3041" s="9"/>
      <c r="BC3041" s="9"/>
      <c r="BD3041" s="9"/>
      <c r="BE3041" s="9"/>
      <c r="BF3041" s="9"/>
    </row>
    <row r="3042" spans="1:58" s="13" customFormat="1" x14ac:dyDescent="0.2">
      <c r="A3042" s="20"/>
      <c r="B3042" s="23"/>
      <c r="C3042" s="19"/>
      <c r="D3042" s="19"/>
      <c r="E3042" s="20"/>
      <c r="F3042" s="20"/>
      <c r="G3042" s="20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  <c r="AZ3042" s="9"/>
      <c r="BA3042" s="9"/>
      <c r="BB3042" s="9"/>
      <c r="BC3042" s="9"/>
      <c r="BD3042" s="9"/>
      <c r="BE3042" s="9"/>
      <c r="BF3042" s="9"/>
    </row>
    <row r="3043" spans="1:58" s="13" customFormat="1" x14ac:dyDescent="0.2">
      <c r="A3043" s="20"/>
      <c r="B3043" s="23"/>
      <c r="C3043" s="19"/>
      <c r="D3043" s="19"/>
      <c r="E3043" s="20"/>
      <c r="F3043" s="20"/>
      <c r="G3043" s="20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  <c r="AZ3043" s="9"/>
      <c r="BA3043" s="9"/>
      <c r="BB3043" s="9"/>
      <c r="BC3043" s="9"/>
      <c r="BD3043" s="9"/>
      <c r="BE3043" s="9"/>
      <c r="BF3043" s="9"/>
    </row>
    <row r="3044" spans="1:58" s="13" customFormat="1" x14ac:dyDescent="0.2">
      <c r="A3044" s="20"/>
      <c r="B3044" s="23"/>
      <c r="C3044" s="19"/>
      <c r="D3044" s="19"/>
      <c r="E3044" s="20"/>
      <c r="F3044" s="20"/>
      <c r="G3044" s="20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  <c r="AZ3044" s="9"/>
      <c r="BA3044" s="9"/>
      <c r="BB3044" s="9"/>
      <c r="BC3044" s="9"/>
      <c r="BD3044" s="9"/>
      <c r="BE3044" s="9"/>
      <c r="BF3044" s="9"/>
    </row>
    <row r="3045" spans="1:58" s="13" customFormat="1" x14ac:dyDescent="0.2">
      <c r="A3045" s="20"/>
      <c r="B3045" s="23"/>
      <c r="C3045" s="19"/>
      <c r="D3045" s="19"/>
      <c r="E3045" s="20"/>
      <c r="F3045" s="20"/>
      <c r="G3045" s="20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  <c r="AZ3045" s="9"/>
      <c r="BA3045" s="9"/>
      <c r="BB3045" s="9"/>
      <c r="BC3045" s="9"/>
      <c r="BD3045" s="9"/>
      <c r="BE3045" s="9"/>
      <c r="BF3045" s="9"/>
    </row>
    <row r="3046" spans="1:58" s="13" customFormat="1" x14ac:dyDescent="0.2">
      <c r="A3046" s="20"/>
      <c r="B3046" s="23"/>
      <c r="C3046" s="19"/>
      <c r="D3046" s="19"/>
      <c r="E3046" s="20"/>
      <c r="F3046" s="20"/>
      <c r="G3046" s="20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  <c r="AZ3046" s="9"/>
      <c r="BA3046" s="9"/>
      <c r="BB3046" s="9"/>
      <c r="BC3046" s="9"/>
      <c r="BD3046" s="9"/>
      <c r="BE3046" s="9"/>
      <c r="BF3046" s="9"/>
    </row>
    <row r="3047" spans="1:58" s="13" customFormat="1" x14ac:dyDescent="0.2">
      <c r="A3047" s="20"/>
      <c r="B3047" s="23"/>
      <c r="C3047" s="19"/>
      <c r="D3047" s="19"/>
      <c r="E3047" s="20"/>
      <c r="F3047" s="20"/>
      <c r="G3047" s="20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  <c r="AZ3047" s="9"/>
      <c r="BA3047" s="9"/>
      <c r="BB3047" s="9"/>
      <c r="BC3047" s="9"/>
      <c r="BD3047" s="9"/>
      <c r="BE3047" s="9"/>
      <c r="BF3047" s="9"/>
    </row>
    <row r="3048" spans="1:58" s="13" customFormat="1" x14ac:dyDescent="0.2">
      <c r="A3048" s="20"/>
      <c r="B3048" s="23"/>
      <c r="C3048" s="19"/>
      <c r="D3048" s="19"/>
      <c r="E3048" s="20"/>
      <c r="F3048" s="20"/>
      <c r="G3048" s="20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  <c r="AZ3048" s="9"/>
      <c r="BA3048" s="9"/>
      <c r="BB3048" s="9"/>
      <c r="BC3048" s="9"/>
      <c r="BD3048" s="9"/>
      <c r="BE3048" s="9"/>
      <c r="BF3048" s="9"/>
    </row>
    <row r="3049" spans="1:58" s="13" customFormat="1" x14ac:dyDescent="0.2">
      <c r="A3049" s="20"/>
      <c r="B3049" s="23"/>
      <c r="C3049" s="19"/>
      <c r="D3049" s="19"/>
      <c r="E3049" s="20"/>
      <c r="F3049" s="20"/>
      <c r="G3049" s="20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  <c r="AZ3049" s="9"/>
      <c r="BA3049" s="9"/>
      <c r="BB3049" s="9"/>
      <c r="BC3049" s="9"/>
      <c r="BD3049" s="9"/>
      <c r="BE3049" s="9"/>
      <c r="BF3049" s="9"/>
    </row>
    <row r="3050" spans="1:58" s="13" customFormat="1" x14ac:dyDescent="0.2">
      <c r="A3050" s="20"/>
      <c r="B3050" s="23"/>
      <c r="C3050" s="19"/>
      <c r="D3050" s="19"/>
      <c r="E3050" s="20"/>
      <c r="F3050" s="20"/>
      <c r="G3050" s="20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  <c r="AZ3050" s="9"/>
      <c r="BA3050" s="9"/>
      <c r="BB3050" s="9"/>
      <c r="BC3050" s="9"/>
      <c r="BD3050" s="9"/>
      <c r="BE3050" s="9"/>
      <c r="BF3050" s="9"/>
    </row>
    <row r="3051" spans="1:58" s="13" customFormat="1" x14ac:dyDescent="0.2">
      <c r="A3051" s="20"/>
      <c r="B3051" s="23"/>
      <c r="C3051" s="19"/>
      <c r="D3051" s="19"/>
      <c r="E3051" s="20"/>
      <c r="F3051" s="20"/>
      <c r="G3051" s="20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  <c r="AZ3051" s="9"/>
      <c r="BA3051" s="9"/>
      <c r="BB3051" s="9"/>
      <c r="BC3051" s="9"/>
      <c r="BD3051" s="9"/>
      <c r="BE3051" s="9"/>
      <c r="BF3051" s="9"/>
    </row>
    <row r="3052" spans="1:58" s="13" customFormat="1" x14ac:dyDescent="0.2">
      <c r="A3052" s="20"/>
      <c r="B3052" s="23"/>
      <c r="C3052" s="19"/>
      <c r="D3052" s="19"/>
      <c r="E3052" s="20"/>
      <c r="F3052" s="20"/>
      <c r="G3052" s="20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  <c r="AZ3052" s="9"/>
      <c r="BA3052" s="9"/>
      <c r="BB3052" s="9"/>
      <c r="BC3052" s="9"/>
      <c r="BD3052" s="9"/>
      <c r="BE3052" s="9"/>
      <c r="BF3052" s="9"/>
    </row>
    <row r="3053" spans="1:58" s="13" customFormat="1" x14ac:dyDescent="0.2">
      <c r="A3053" s="20"/>
      <c r="B3053" s="23"/>
      <c r="C3053" s="19"/>
      <c r="D3053" s="19"/>
      <c r="E3053" s="20"/>
      <c r="F3053" s="20"/>
      <c r="G3053" s="20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  <c r="AZ3053" s="9"/>
      <c r="BA3053" s="9"/>
      <c r="BB3053" s="9"/>
      <c r="BC3053" s="9"/>
      <c r="BD3053" s="9"/>
      <c r="BE3053" s="9"/>
      <c r="BF3053" s="9"/>
    </row>
    <row r="3054" spans="1:58" s="13" customFormat="1" x14ac:dyDescent="0.2">
      <c r="A3054" s="20"/>
      <c r="B3054" s="23"/>
      <c r="C3054" s="19"/>
      <c r="D3054" s="19"/>
      <c r="E3054" s="20"/>
      <c r="F3054" s="20"/>
      <c r="G3054" s="20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  <c r="AZ3054" s="9"/>
      <c r="BA3054" s="9"/>
      <c r="BB3054" s="9"/>
      <c r="BC3054" s="9"/>
      <c r="BD3054" s="9"/>
      <c r="BE3054" s="9"/>
      <c r="BF3054" s="9"/>
    </row>
    <row r="3055" spans="1:58" s="13" customFormat="1" x14ac:dyDescent="0.2">
      <c r="A3055" s="20"/>
      <c r="B3055" s="23"/>
      <c r="C3055" s="19"/>
      <c r="D3055" s="19"/>
      <c r="E3055" s="20"/>
      <c r="F3055" s="20"/>
      <c r="G3055" s="20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  <c r="AZ3055" s="9"/>
      <c r="BA3055" s="9"/>
      <c r="BB3055" s="9"/>
      <c r="BC3055" s="9"/>
      <c r="BD3055" s="9"/>
      <c r="BE3055" s="9"/>
      <c r="BF3055" s="9"/>
    </row>
    <row r="3056" spans="1:58" s="13" customFormat="1" x14ac:dyDescent="0.2">
      <c r="A3056" s="20"/>
      <c r="B3056" s="23"/>
      <c r="C3056" s="19"/>
      <c r="D3056" s="19"/>
      <c r="E3056" s="20"/>
      <c r="F3056" s="20"/>
      <c r="G3056" s="20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  <c r="AZ3056" s="9"/>
      <c r="BA3056" s="9"/>
      <c r="BB3056" s="9"/>
      <c r="BC3056" s="9"/>
      <c r="BD3056" s="9"/>
      <c r="BE3056" s="9"/>
      <c r="BF3056" s="9"/>
    </row>
    <row r="3057" spans="1:58" s="13" customFormat="1" x14ac:dyDescent="0.2">
      <c r="A3057" s="20"/>
      <c r="B3057" s="23"/>
      <c r="C3057" s="19"/>
      <c r="D3057" s="19"/>
      <c r="E3057" s="20"/>
      <c r="F3057" s="20"/>
      <c r="G3057" s="20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  <c r="AZ3057" s="9"/>
      <c r="BA3057" s="9"/>
      <c r="BB3057" s="9"/>
      <c r="BC3057" s="9"/>
      <c r="BD3057" s="9"/>
      <c r="BE3057" s="9"/>
      <c r="BF3057" s="9"/>
    </row>
    <row r="3058" spans="1:58" s="13" customFormat="1" x14ac:dyDescent="0.2">
      <c r="A3058" s="20"/>
      <c r="B3058" s="23"/>
      <c r="C3058" s="19"/>
      <c r="D3058" s="19"/>
      <c r="E3058" s="20"/>
      <c r="F3058" s="20"/>
      <c r="G3058" s="20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  <c r="AZ3058" s="9"/>
      <c r="BA3058" s="9"/>
      <c r="BB3058" s="9"/>
      <c r="BC3058" s="9"/>
      <c r="BD3058" s="9"/>
      <c r="BE3058" s="9"/>
      <c r="BF3058" s="9"/>
    </row>
    <row r="3059" spans="1:58" s="13" customFormat="1" x14ac:dyDescent="0.2">
      <c r="A3059" s="20"/>
      <c r="B3059" s="23"/>
      <c r="C3059" s="19"/>
      <c r="D3059" s="19"/>
      <c r="E3059" s="20"/>
      <c r="F3059" s="20"/>
      <c r="G3059" s="20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  <c r="AZ3059" s="9"/>
      <c r="BA3059" s="9"/>
      <c r="BB3059" s="9"/>
      <c r="BC3059" s="9"/>
      <c r="BD3059" s="9"/>
      <c r="BE3059" s="9"/>
      <c r="BF3059" s="9"/>
    </row>
    <row r="3060" spans="1:58" s="13" customFormat="1" x14ac:dyDescent="0.2">
      <c r="A3060" s="20"/>
      <c r="B3060" s="23"/>
      <c r="C3060" s="19"/>
      <c r="D3060" s="19"/>
      <c r="E3060" s="20"/>
      <c r="F3060" s="20"/>
      <c r="G3060" s="20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  <c r="AZ3060" s="9"/>
      <c r="BA3060" s="9"/>
      <c r="BB3060" s="9"/>
      <c r="BC3060" s="9"/>
      <c r="BD3060" s="9"/>
      <c r="BE3060" s="9"/>
      <c r="BF3060" s="9"/>
    </row>
    <row r="3061" spans="1:58" s="13" customFormat="1" x14ac:dyDescent="0.2">
      <c r="A3061" s="20"/>
      <c r="B3061" s="23"/>
      <c r="C3061" s="19"/>
      <c r="D3061" s="19"/>
      <c r="E3061" s="20"/>
      <c r="F3061" s="20"/>
      <c r="G3061" s="20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  <c r="AZ3061" s="9"/>
      <c r="BA3061" s="9"/>
      <c r="BB3061" s="9"/>
      <c r="BC3061" s="9"/>
      <c r="BD3061" s="9"/>
      <c r="BE3061" s="9"/>
      <c r="BF3061" s="9"/>
    </row>
    <row r="3062" spans="1:58" s="13" customFormat="1" x14ac:dyDescent="0.2">
      <c r="A3062" s="20"/>
      <c r="B3062" s="23"/>
      <c r="C3062" s="19"/>
      <c r="D3062" s="19"/>
      <c r="E3062" s="20"/>
      <c r="F3062" s="20"/>
      <c r="G3062" s="20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  <c r="AZ3062" s="9"/>
      <c r="BA3062" s="9"/>
      <c r="BB3062" s="9"/>
      <c r="BC3062" s="9"/>
      <c r="BD3062" s="9"/>
      <c r="BE3062" s="9"/>
      <c r="BF3062" s="9"/>
    </row>
    <row r="3063" spans="1:58" s="13" customFormat="1" x14ac:dyDescent="0.2">
      <c r="A3063" s="20"/>
      <c r="B3063" s="23"/>
      <c r="C3063" s="19"/>
      <c r="D3063" s="19"/>
      <c r="E3063" s="20"/>
      <c r="F3063" s="20"/>
      <c r="G3063" s="20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  <c r="AZ3063" s="9"/>
      <c r="BA3063" s="9"/>
      <c r="BB3063" s="9"/>
      <c r="BC3063" s="9"/>
      <c r="BD3063" s="9"/>
      <c r="BE3063" s="9"/>
      <c r="BF3063" s="9"/>
    </row>
    <row r="3064" spans="1:58" s="13" customFormat="1" x14ac:dyDescent="0.2">
      <c r="A3064" s="20"/>
      <c r="B3064" s="23"/>
      <c r="C3064" s="19"/>
      <c r="D3064" s="19"/>
      <c r="E3064" s="20"/>
      <c r="F3064" s="20"/>
      <c r="G3064" s="20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  <c r="AZ3064" s="9"/>
      <c r="BA3064" s="9"/>
      <c r="BB3064" s="9"/>
      <c r="BC3064" s="9"/>
      <c r="BD3064" s="9"/>
      <c r="BE3064" s="9"/>
      <c r="BF3064" s="9"/>
    </row>
    <row r="3065" spans="1:58" s="13" customFormat="1" x14ac:dyDescent="0.2">
      <c r="A3065" s="20"/>
      <c r="B3065" s="23"/>
      <c r="C3065" s="19"/>
      <c r="D3065" s="19"/>
      <c r="E3065" s="20"/>
      <c r="F3065" s="20"/>
      <c r="G3065" s="20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  <c r="AZ3065" s="9"/>
      <c r="BA3065" s="9"/>
      <c r="BB3065" s="9"/>
      <c r="BC3065" s="9"/>
      <c r="BD3065" s="9"/>
      <c r="BE3065" s="9"/>
      <c r="BF3065" s="9"/>
    </row>
    <row r="3066" spans="1:58" s="13" customFormat="1" x14ac:dyDescent="0.2">
      <c r="A3066" s="20"/>
      <c r="B3066" s="23"/>
      <c r="C3066" s="19"/>
      <c r="D3066" s="19"/>
      <c r="E3066" s="20"/>
      <c r="F3066" s="20"/>
      <c r="G3066" s="20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  <c r="AZ3066" s="9"/>
      <c r="BA3066" s="9"/>
      <c r="BB3066" s="9"/>
      <c r="BC3066" s="9"/>
      <c r="BD3066" s="9"/>
      <c r="BE3066" s="9"/>
      <c r="BF3066" s="9"/>
    </row>
    <row r="3067" spans="1:58" s="13" customFormat="1" x14ac:dyDescent="0.2">
      <c r="A3067" s="20"/>
      <c r="B3067" s="23"/>
      <c r="C3067" s="19"/>
      <c r="D3067" s="19"/>
      <c r="E3067" s="20"/>
      <c r="F3067" s="20"/>
      <c r="G3067" s="20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  <c r="AZ3067" s="9"/>
      <c r="BA3067" s="9"/>
      <c r="BB3067" s="9"/>
      <c r="BC3067" s="9"/>
      <c r="BD3067" s="9"/>
      <c r="BE3067" s="9"/>
      <c r="BF3067" s="9"/>
    </row>
    <row r="3068" spans="1:58" s="13" customFormat="1" x14ac:dyDescent="0.2">
      <c r="A3068" s="20"/>
      <c r="B3068" s="23"/>
      <c r="C3068" s="19"/>
      <c r="D3068" s="19"/>
      <c r="E3068" s="20"/>
      <c r="F3068" s="20"/>
      <c r="G3068" s="20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  <c r="AZ3068" s="9"/>
      <c r="BA3068" s="9"/>
      <c r="BB3068" s="9"/>
      <c r="BC3068" s="9"/>
      <c r="BD3068" s="9"/>
      <c r="BE3068" s="9"/>
      <c r="BF3068" s="9"/>
    </row>
    <row r="3069" spans="1:58" s="13" customFormat="1" x14ac:dyDescent="0.2">
      <c r="A3069" s="20"/>
      <c r="B3069" s="23"/>
      <c r="C3069" s="19"/>
      <c r="D3069" s="19"/>
      <c r="E3069" s="20"/>
      <c r="F3069" s="20"/>
      <c r="G3069" s="20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  <c r="AZ3069" s="9"/>
      <c r="BA3069" s="9"/>
      <c r="BB3069" s="9"/>
      <c r="BC3069" s="9"/>
      <c r="BD3069" s="9"/>
      <c r="BE3069" s="9"/>
      <c r="BF3069" s="9"/>
    </row>
    <row r="3070" spans="1:58" s="13" customFormat="1" x14ac:dyDescent="0.2">
      <c r="A3070" s="20"/>
      <c r="B3070" s="23"/>
      <c r="C3070" s="19"/>
      <c r="D3070" s="19"/>
      <c r="E3070" s="20"/>
      <c r="F3070" s="20"/>
      <c r="G3070" s="20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  <c r="AZ3070" s="9"/>
      <c r="BA3070" s="9"/>
      <c r="BB3070" s="9"/>
      <c r="BC3070" s="9"/>
      <c r="BD3070" s="9"/>
      <c r="BE3070" s="9"/>
      <c r="BF3070" s="9"/>
    </row>
    <row r="3071" spans="1:58" s="13" customFormat="1" x14ac:dyDescent="0.2">
      <c r="A3071" s="20"/>
      <c r="B3071" s="23"/>
      <c r="C3071" s="19"/>
      <c r="D3071" s="19"/>
      <c r="E3071" s="20"/>
      <c r="F3071" s="20"/>
      <c r="G3071" s="20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  <c r="AZ3071" s="9"/>
      <c r="BA3071" s="9"/>
      <c r="BB3071" s="9"/>
      <c r="BC3071" s="9"/>
      <c r="BD3071" s="9"/>
      <c r="BE3071" s="9"/>
      <c r="BF3071" s="9"/>
    </row>
    <row r="3072" spans="1:58" s="13" customFormat="1" x14ac:dyDescent="0.2">
      <c r="A3072" s="20"/>
      <c r="B3072" s="23"/>
      <c r="C3072" s="19"/>
      <c r="D3072" s="19"/>
      <c r="E3072" s="20"/>
      <c r="F3072" s="20"/>
      <c r="G3072" s="20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  <c r="AZ3072" s="9"/>
      <c r="BA3072" s="9"/>
      <c r="BB3072" s="9"/>
      <c r="BC3072" s="9"/>
      <c r="BD3072" s="9"/>
      <c r="BE3072" s="9"/>
      <c r="BF3072" s="9"/>
    </row>
    <row r="3073" spans="1:58" s="13" customFormat="1" x14ac:dyDescent="0.2">
      <c r="A3073" s="20"/>
      <c r="B3073" s="23"/>
      <c r="C3073" s="19"/>
      <c r="D3073" s="19"/>
      <c r="E3073" s="20"/>
      <c r="F3073" s="20"/>
      <c r="G3073" s="20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  <c r="AZ3073" s="9"/>
      <c r="BA3073" s="9"/>
      <c r="BB3073" s="9"/>
      <c r="BC3073" s="9"/>
      <c r="BD3073" s="9"/>
      <c r="BE3073" s="9"/>
      <c r="BF3073" s="9"/>
    </row>
    <row r="3074" spans="1:58" s="13" customFormat="1" x14ac:dyDescent="0.2">
      <c r="A3074" s="20"/>
      <c r="B3074" s="23"/>
      <c r="C3074" s="19"/>
      <c r="D3074" s="19"/>
      <c r="E3074" s="20"/>
      <c r="F3074" s="20"/>
      <c r="G3074" s="20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  <c r="AZ3074" s="9"/>
      <c r="BA3074" s="9"/>
      <c r="BB3074" s="9"/>
      <c r="BC3074" s="9"/>
      <c r="BD3074" s="9"/>
      <c r="BE3074" s="9"/>
      <c r="BF3074" s="9"/>
    </row>
    <row r="3075" spans="1:58" s="13" customFormat="1" x14ac:dyDescent="0.2">
      <c r="A3075" s="20"/>
      <c r="B3075" s="23"/>
      <c r="C3075" s="19"/>
      <c r="D3075" s="19"/>
      <c r="E3075" s="20"/>
      <c r="F3075" s="20"/>
      <c r="G3075" s="20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  <c r="AZ3075" s="9"/>
      <c r="BA3075" s="9"/>
      <c r="BB3075" s="9"/>
      <c r="BC3075" s="9"/>
      <c r="BD3075" s="9"/>
      <c r="BE3075" s="9"/>
      <c r="BF3075" s="9"/>
    </row>
    <row r="3076" spans="1:58" s="13" customFormat="1" x14ac:dyDescent="0.2">
      <c r="A3076" s="20"/>
      <c r="B3076" s="23"/>
      <c r="C3076" s="19"/>
      <c r="D3076" s="19"/>
      <c r="E3076" s="20"/>
      <c r="F3076" s="20"/>
      <c r="G3076" s="20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  <c r="AZ3076" s="9"/>
      <c r="BA3076" s="9"/>
      <c r="BB3076" s="9"/>
      <c r="BC3076" s="9"/>
      <c r="BD3076" s="9"/>
      <c r="BE3076" s="9"/>
      <c r="BF3076" s="9"/>
    </row>
    <row r="3077" spans="1:58" s="13" customFormat="1" x14ac:dyDescent="0.2">
      <c r="A3077" s="20"/>
      <c r="B3077" s="23"/>
      <c r="C3077" s="19"/>
      <c r="D3077" s="19"/>
      <c r="E3077" s="20"/>
      <c r="F3077" s="20"/>
      <c r="G3077" s="20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  <c r="AZ3077" s="9"/>
      <c r="BA3077" s="9"/>
      <c r="BB3077" s="9"/>
      <c r="BC3077" s="9"/>
      <c r="BD3077" s="9"/>
      <c r="BE3077" s="9"/>
      <c r="BF3077" s="9"/>
    </row>
    <row r="3078" spans="1:58" s="13" customFormat="1" x14ac:dyDescent="0.2">
      <c r="A3078" s="20"/>
      <c r="B3078" s="23"/>
      <c r="C3078" s="19"/>
      <c r="D3078" s="19"/>
      <c r="E3078" s="20"/>
      <c r="F3078" s="20"/>
      <c r="G3078" s="20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  <c r="AZ3078" s="9"/>
      <c r="BA3078" s="9"/>
      <c r="BB3078" s="9"/>
      <c r="BC3078" s="9"/>
      <c r="BD3078" s="9"/>
      <c r="BE3078" s="9"/>
      <c r="BF3078" s="9"/>
    </row>
    <row r="3079" spans="1:58" s="13" customFormat="1" x14ac:dyDescent="0.2">
      <c r="A3079" s="20"/>
      <c r="B3079" s="23"/>
      <c r="C3079" s="19"/>
      <c r="D3079" s="19"/>
      <c r="E3079" s="20"/>
      <c r="F3079" s="20"/>
      <c r="G3079" s="20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  <c r="AZ3079" s="9"/>
      <c r="BA3079" s="9"/>
      <c r="BB3079" s="9"/>
      <c r="BC3079" s="9"/>
      <c r="BD3079" s="9"/>
      <c r="BE3079" s="9"/>
      <c r="BF3079" s="9"/>
    </row>
    <row r="3080" spans="1:58" s="13" customFormat="1" x14ac:dyDescent="0.2">
      <c r="A3080" s="20"/>
      <c r="B3080" s="23"/>
      <c r="C3080" s="19"/>
      <c r="D3080" s="19"/>
      <c r="E3080" s="20"/>
      <c r="F3080" s="20"/>
      <c r="G3080" s="20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  <c r="AZ3080" s="9"/>
      <c r="BA3080" s="9"/>
      <c r="BB3080" s="9"/>
      <c r="BC3080" s="9"/>
      <c r="BD3080" s="9"/>
      <c r="BE3080" s="9"/>
      <c r="BF3080" s="9"/>
    </row>
    <row r="3081" spans="1:58" s="13" customFormat="1" x14ac:dyDescent="0.2">
      <c r="A3081" s="20"/>
      <c r="B3081" s="23"/>
      <c r="C3081" s="19"/>
      <c r="D3081" s="19"/>
      <c r="E3081" s="20"/>
      <c r="F3081" s="20"/>
      <c r="G3081" s="20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  <c r="AZ3081" s="9"/>
      <c r="BA3081" s="9"/>
      <c r="BB3081" s="9"/>
      <c r="BC3081" s="9"/>
      <c r="BD3081" s="9"/>
      <c r="BE3081" s="9"/>
      <c r="BF3081" s="9"/>
    </row>
    <row r="3082" spans="1:58" s="13" customFormat="1" x14ac:dyDescent="0.2">
      <c r="A3082" s="20"/>
      <c r="B3082" s="23"/>
      <c r="C3082" s="19"/>
      <c r="D3082" s="19"/>
      <c r="E3082" s="20"/>
      <c r="F3082" s="20"/>
      <c r="G3082" s="20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  <c r="AZ3082" s="9"/>
      <c r="BA3082" s="9"/>
      <c r="BB3082" s="9"/>
      <c r="BC3082" s="9"/>
      <c r="BD3082" s="9"/>
      <c r="BE3082" s="9"/>
      <c r="BF3082" s="9"/>
    </row>
    <row r="3083" spans="1:58" s="13" customFormat="1" x14ac:dyDescent="0.2">
      <c r="A3083" s="20"/>
      <c r="B3083" s="23"/>
      <c r="C3083" s="19"/>
      <c r="D3083" s="19"/>
      <c r="E3083" s="20"/>
      <c r="F3083" s="20"/>
      <c r="G3083" s="20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  <c r="AZ3083" s="9"/>
      <c r="BA3083" s="9"/>
      <c r="BB3083" s="9"/>
      <c r="BC3083" s="9"/>
      <c r="BD3083" s="9"/>
      <c r="BE3083" s="9"/>
      <c r="BF3083" s="9"/>
    </row>
    <row r="3084" spans="1:58" s="13" customFormat="1" x14ac:dyDescent="0.2">
      <c r="A3084" s="20"/>
      <c r="B3084" s="23"/>
      <c r="C3084" s="19"/>
      <c r="D3084" s="19"/>
      <c r="E3084" s="20"/>
      <c r="F3084" s="20"/>
      <c r="G3084" s="20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  <c r="AZ3084" s="9"/>
      <c r="BA3084" s="9"/>
      <c r="BB3084" s="9"/>
      <c r="BC3084" s="9"/>
      <c r="BD3084" s="9"/>
      <c r="BE3084" s="9"/>
      <c r="BF3084" s="9"/>
    </row>
    <row r="3085" spans="1:58" s="13" customFormat="1" x14ac:dyDescent="0.2">
      <c r="A3085" s="20"/>
      <c r="B3085" s="23"/>
      <c r="C3085" s="19"/>
      <c r="D3085" s="19"/>
      <c r="E3085" s="20"/>
      <c r="F3085" s="20"/>
      <c r="G3085" s="20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  <c r="AZ3085" s="9"/>
      <c r="BA3085" s="9"/>
      <c r="BB3085" s="9"/>
      <c r="BC3085" s="9"/>
      <c r="BD3085" s="9"/>
      <c r="BE3085" s="9"/>
      <c r="BF3085" s="9"/>
    </row>
    <row r="3086" spans="1:58" s="13" customFormat="1" x14ac:dyDescent="0.2">
      <c r="A3086" s="20"/>
      <c r="B3086" s="23"/>
      <c r="C3086" s="19"/>
      <c r="D3086" s="19"/>
      <c r="E3086" s="20"/>
      <c r="F3086" s="20"/>
      <c r="G3086" s="20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  <c r="AZ3086" s="9"/>
      <c r="BA3086" s="9"/>
      <c r="BB3086" s="9"/>
      <c r="BC3086" s="9"/>
      <c r="BD3086" s="9"/>
      <c r="BE3086" s="9"/>
      <c r="BF3086" s="9"/>
    </row>
    <row r="3087" spans="1:58" s="13" customFormat="1" x14ac:dyDescent="0.2">
      <c r="A3087" s="20"/>
      <c r="B3087" s="23"/>
      <c r="C3087" s="19"/>
      <c r="D3087" s="19"/>
      <c r="E3087" s="20"/>
      <c r="F3087" s="20"/>
      <c r="G3087" s="20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  <c r="AZ3087" s="9"/>
      <c r="BA3087" s="9"/>
      <c r="BB3087" s="9"/>
      <c r="BC3087" s="9"/>
      <c r="BD3087" s="9"/>
      <c r="BE3087" s="9"/>
      <c r="BF3087" s="9"/>
    </row>
    <row r="3088" spans="1:58" s="13" customFormat="1" x14ac:dyDescent="0.2">
      <c r="A3088" s="20"/>
      <c r="B3088" s="23"/>
      <c r="C3088" s="19"/>
      <c r="D3088" s="19"/>
      <c r="E3088" s="20"/>
      <c r="F3088" s="20"/>
      <c r="G3088" s="20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  <c r="AZ3088" s="9"/>
      <c r="BA3088" s="9"/>
      <c r="BB3088" s="9"/>
      <c r="BC3088" s="9"/>
      <c r="BD3088" s="9"/>
      <c r="BE3088" s="9"/>
      <c r="BF3088" s="9"/>
    </row>
    <row r="3089" spans="1:58" s="13" customFormat="1" x14ac:dyDescent="0.2">
      <c r="A3089" s="20"/>
      <c r="B3089" s="23"/>
      <c r="C3089" s="19"/>
      <c r="D3089" s="19"/>
      <c r="E3089" s="20"/>
      <c r="F3089" s="20"/>
      <c r="G3089" s="20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  <c r="AZ3089" s="9"/>
      <c r="BA3089" s="9"/>
      <c r="BB3089" s="9"/>
      <c r="BC3089" s="9"/>
      <c r="BD3089" s="9"/>
      <c r="BE3089" s="9"/>
      <c r="BF3089" s="9"/>
    </row>
    <row r="3090" spans="1:58" s="13" customFormat="1" x14ac:dyDescent="0.2">
      <c r="A3090" s="20"/>
      <c r="B3090" s="23"/>
      <c r="C3090" s="19"/>
      <c r="D3090" s="19"/>
      <c r="E3090" s="20"/>
      <c r="F3090" s="20"/>
      <c r="G3090" s="20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  <c r="AZ3090" s="9"/>
      <c r="BA3090" s="9"/>
      <c r="BB3090" s="9"/>
      <c r="BC3090" s="9"/>
      <c r="BD3090" s="9"/>
      <c r="BE3090" s="9"/>
      <c r="BF3090" s="9"/>
    </row>
    <row r="3091" spans="1:58" s="13" customFormat="1" x14ac:dyDescent="0.2">
      <c r="A3091" s="20"/>
      <c r="B3091" s="23"/>
      <c r="C3091" s="19"/>
      <c r="D3091" s="19"/>
      <c r="E3091" s="20"/>
      <c r="F3091" s="20"/>
      <c r="G3091" s="20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  <c r="AZ3091" s="9"/>
      <c r="BA3091" s="9"/>
      <c r="BB3091" s="9"/>
      <c r="BC3091" s="9"/>
      <c r="BD3091" s="9"/>
      <c r="BE3091" s="9"/>
      <c r="BF3091" s="9"/>
    </row>
    <row r="3092" spans="1:58" s="13" customFormat="1" x14ac:dyDescent="0.2">
      <c r="A3092" s="20"/>
      <c r="B3092" s="23"/>
      <c r="C3092" s="19"/>
      <c r="D3092" s="19"/>
      <c r="E3092" s="20"/>
      <c r="F3092" s="20"/>
      <c r="G3092" s="20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  <c r="AZ3092" s="9"/>
      <c r="BA3092" s="9"/>
      <c r="BB3092" s="9"/>
      <c r="BC3092" s="9"/>
      <c r="BD3092" s="9"/>
      <c r="BE3092" s="9"/>
      <c r="BF3092" s="9"/>
    </row>
    <row r="3093" spans="1:58" s="13" customFormat="1" x14ac:dyDescent="0.2">
      <c r="A3093" s="20"/>
      <c r="B3093" s="23"/>
      <c r="C3093" s="19"/>
      <c r="D3093" s="19"/>
      <c r="E3093" s="20"/>
      <c r="F3093" s="20"/>
      <c r="G3093" s="20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  <c r="AZ3093" s="9"/>
      <c r="BA3093" s="9"/>
      <c r="BB3093" s="9"/>
      <c r="BC3093" s="9"/>
      <c r="BD3093" s="9"/>
      <c r="BE3093" s="9"/>
      <c r="BF3093" s="9"/>
    </row>
    <row r="3094" spans="1:58" s="13" customFormat="1" x14ac:dyDescent="0.2">
      <c r="A3094" s="20"/>
      <c r="B3094" s="23"/>
      <c r="C3094" s="19"/>
      <c r="D3094" s="19"/>
      <c r="E3094" s="20"/>
      <c r="F3094" s="20"/>
      <c r="G3094" s="20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  <c r="AZ3094" s="9"/>
      <c r="BA3094" s="9"/>
      <c r="BB3094" s="9"/>
      <c r="BC3094" s="9"/>
      <c r="BD3094" s="9"/>
      <c r="BE3094" s="9"/>
      <c r="BF3094" s="9"/>
    </row>
    <row r="3095" spans="1:58" s="13" customFormat="1" x14ac:dyDescent="0.2">
      <c r="A3095" s="20"/>
      <c r="B3095" s="23"/>
      <c r="C3095" s="19"/>
      <c r="D3095" s="19"/>
      <c r="E3095" s="20"/>
      <c r="F3095" s="20"/>
      <c r="G3095" s="20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  <c r="AZ3095" s="9"/>
      <c r="BA3095" s="9"/>
      <c r="BB3095" s="9"/>
      <c r="BC3095" s="9"/>
      <c r="BD3095" s="9"/>
      <c r="BE3095" s="9"/>
      <c r="BF3095" s="9"/>
    </row>
    <row r="3096" spans="1:58" s="13" customFormat="1" x14ac:dyDescent="0.2">
      <c r="A3096" s="20"/>
      <c r="B3096" s="23"/>
      <c r="C3096" s="19"/>
      <c r="D3096" s="19"/>
      <c r="E3096" s="20"/>
      <c r="F3096" s="20"/>
      <c r="G3096" s="20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  <c r="AZ3096" s="9"/>
      <c r="BA3096" s="9"/>
      <c r="BB3096" s="9"/>
      <c r="BC3096" s="9"/>
      <c r="BD3096" s="9"/>
      <c r="BE3096" s="9"/>
      <c r="BF3096" s="9"/>
    </row>
    <row r="3097" spans="1:58" s="13" customFormat="1" x14ac:dyDescent="0.2">
      <c r="A3097" s="20"/>
      <c r="B3097" s="23"/>
      <c r="C3097" s="19"/>
      <c r="D3097" s="19"/>
      <c r="E3097" s="20"/>
      <c r="F3097" s="20"/>
      <c r="G3097" s="20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  <c r="AZ3097" s="9"/>
      <c r="BA3097" s="9"/>
      <c r="BB3097" s="9"/>
      <c r="BC3097" s="9"/>
      <c r="BD3097" s="9"/>
      <c r="BE3097" s="9"/>
      <c r="BF3097" s="9"/>
    </row>
    <row r="3098" spans="1:58" s="13" customFormat="1" x14ac:dyDescent="0.2">
      <c r="A3098" s="20"/>
      <c r="B3098" s="23"/>
      <c r="C3098" s="19"/>
      <c r="D3098" s="19"/>
      <c r="E3098" s="20"/>
      <c r="F3098" s="20"/>
      <c r="G3098" s="20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  <c r="AZ3098" s="9"/>
      <c r="BA3098" s="9"/>
      <c r="BB3098" s="9"/>
      <c r="BC3098" s="9"/>
      <c r="BD3098" s="9"/>
      <c r="BE3098" s="9"/>
      <c r="BF3098" s="9"/>
    </row>
    <row r="3099" spans="1:58" s="13" customFormat="1" x14ac:dyDescent="0.2">
      <c r="A3099" s="20"/>
      <c r="B3099" s="23"/>
      <c r="C3099" s="19"/>
      <c r="D3099" s="19"/>
      <c r="E3099" s="20"/>
      <c r="F3099" s="20"/>
      <c r="G3099" s="20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  <c r="AZ3099" s="9"/>
      <c r="BA3099" s="9"/>
      <c r="BB3099" s="9"/>
      <c r="BC3099" s="9"/>
      <c r="BD3099" s="9"/>
      <c r="BE3099" s="9"/>
      <c r="BF3099" s="9"/>
    </row>
    <row r="3100" spans="1:58" s="13" customFormat="1" x14ac:dyDescent="0.2">
      <c r="A3100" s="20"/>
      <c r="B3100" s="23"/>
      <c r="C3100" s="19"/>
      <c r="D3100" s="19"/>
      <c r="E3100" s="20"/>
      <c r="F3100" s="20"/>
      <c r="G3100" s="20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  <c r="AZ3100" s="9"/>
      <c r="BA3100" s="9"/>
      <c r="BB3100" s="9"/>
      <c r="BC3100" s="9"/>
      <c r="BD3100" s="9"/>
      <c r="BE3100" s="9"/>
      <c r="BF3100" s="9"/>
    </row>
    <row r="3101" spans="1:58" s="13" customFormat="1" x14ac:dyDescent="0.2">
      <c r="A3101" s="20"/>
      <c r="B3101" s="23"/>
      <c r="C3101" s="19"/>
      <c r="D3101" s="19"/>
      <c r="E3101" s="20"/>
      <c r="F3101" s="20"/>
      <c r="G3101" s="20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  <c r="AZ3101" s="9"/>
      <c r="BA3101" s="9"/>
      <c r="BB3101" s="9"/>
      <c r="BC3101" s="9"/>
      <c r="BD3101" s="9"/>
      <c r="BE3101" s="9"/>
      <c r="BF3101" s="9"/>
    </row>
    <row r="3102" spans="1:58" s="13" customFormat="1" x14ac:dyDescent="0.2">
      <c r="A3102" s="20"/>
      <c r="B3102" s="23"/>
      <c r="C3102" s="19"/>
      <c r="D3102" s="19"/>
      <c r="E3102" s="20"/>
      <c r="F3102" s="20"/>
      <c r="G3102" s="20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  <c r="AZ3102" s="9"/>
      <c r="BA3102" s="9"/>
      <c r="BB3102" s="9"/>
      <c r="BC3102" s="9"/>
      <c r="BD3102" s="9"/>
      <c r="BE3102" s="9"/>
      <c r="BF3102" s="9"/>
    </row>
    <row r="3103" spans="1:58" s="13" customFormat="1" x14ac:dyDescent="0.2">
      <c r="A3103" s="20"/>
      <c r="B3103" s="23"/>
      <c r="C3103" s="19"/>
      <c r="D3103" s="19"/>
      <c r="E3103" s="20"/>
      <c r="F3103" s="20"/>
      <c r="G3103" s="20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  <c r="AZ3103" s="9"/>
      <c r="BA3103" s="9"/>
      <c r="BB3103" s="9"/>
      <c r="BC3103" s="9"/>
      <c r="BD3103" s="9"/>
      <c r="BE3103" s="9"/>
      <c r="BF3103" s="9"/>
    </row>
    <row r="3104" spans="1:58" s="13" customFormat="1" x14ac:dyDescent="0.2">
      <c r="A3104" s="20"/>
      <c r="B3104" s="23"/>
      <c r="C3104" s="19"/>
      <c r="D3104" s="19"/>
      <c r="E3104" s="20"/>
      <c r="F3104" s="20"/>
      <c r="G3104" s="20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  <c r="AZ3104" s="9"/>
      <c r="BA3104" s="9"/>
      <c r="BB3104" s="9"/>
      <c r="BC3104" s="9"/>
      <c r="BD3104" s="9"/>
      <c r="BE3104" s="9"/>
      <c r="BF3104" s="9"/>
    </row>
    <row r="3105" spans="1:58" s="13" customFormat="1" x14ac:dyDescent="0.2">
      <c r="A3105" s="20"/>
      <c r="B3105" s="23"/>
      <c r="C3105" s="19"/>
      <c r="D3105" s="19"/>
      <c r="E3105" s="20"/>
      <c r="F3105" s="20"/>
      <c r="G3105" s="20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  <c r="AZ3105" s="9"/>
      <c r="BA3105" s="9"/>
      <c r="BB3105" s="9"/>
      <c r="BC3105" s="9"/>
      <c r="BD3105" s="9"/>
      <c r="BE3105" s="9"/>
      <c r="BF3105" s="9"/>
    </row>
    <row r="3106" spans="1:58" s="13" customFormat="1" x14ac:dyDescent="0.2">
      <c r="A3106" s="20"/>
      <c r="B3106" s="23"/>
      <c r="C3106" s="19"/>
      <c r="D3106" s="19"/>
      <c r="E3106" s="20"/>
      <c r="F3106" s="20"/>
      <c r="G3106" s="20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  <c r="AZ3106" s="9"/>
      <c r="BA3106" s="9"/>
      <c r="BB3106" s="9"/>
      <c r="BC3106" s="9"/>
      <c r="BD3106" s="9"/>
      <c r="BE3106" s="9"/>
      <c r="BF3106" s="9"/>
    </row>
    <row r="3107" spans="1:58" s="13" customFormat="1" x14ac:dyDescent="0.2">
      <c r="A3107" s="20"/>
      <c r="B3107" s="23"/>
      <c r="C3107" s="19"/>
      <c r="D3107" s="19"/>
      <c r="E3107" s="20"/>
      <c r="F3107" s="20"/>
      <c r="G3107" s="20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  <c r="AZ3107" s="9"/>
      <c r="BA3107" s="9"/>
      <c r="BB3107" s="9"/>
      <c r="BC3107" s="9"/>
      <c r="BD3107" s="9"/>
      <c r="BE3107" s="9"/>
      <c r="BF3107" s="9"/>
    </row>
    <row r="3108" spans="1:58" s="13" customFormat="1" x14ac:dyDescent="0.2">
      <c r="A3108" s="20"/>
      <c r="B3108" s="23"/>
      <c r="C3108" s="19"/>
      <c r="D3108" s="19"/>
      <c r="E3108" s="20"/>
      <c r="F3108" s="20"/>
      <c r="G3108" s="20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  <c r="AZ3108" s="9"/>
      <c r="BA3108" s="9"/>
      <c r="BB3108" s="9"/>
      <c r="BC3108" s="9"/>
      <c r="BD3108" s="9"/>
      <c r="BE3108" s="9"/>
      <c r="BF3108" s="9"/>
    </row>
    <row r="3109" spans="1:58" s="13" customFormat="1" x14ac:dyDescent="0.2">
      <c r="A3109" s="20"/>
      <c r="B3109" s="23"/>
      <c r="C3109" s="19"/>
      <c r="D3109" s="19"/>
      <c r="E3109" s="20"/>
      <c r="F3109" s="20"/>
      <c r="G3109" s="20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  <c r="AZ3109" s="9"/>
      <c r="BA3109" s="9"/>
      <c r="BB3109" s="9"/>
      <c r="BC3109" s="9"/>
      <c r="BD3109" s="9"/>
      <c r="BE3109" s="9"/>
      <c r="BF3109" s="9"/>
    </row>
    <row r="3110" spans="1:58" s="13" customFormat="1" x14ac:dyDescent="0.2">
      <c r="A3110" s="20"/>
      <c r="B3110" s="23"/>
      <c r="C3110" s="19"/>
      <c r="D3110" s="19"/>
      <c r="E3110" s="20"/>
      <c r="F3110" s="20"/>
      <c r="G3110" s="20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  <c r="AZ3110" s="9"/>
      <c r="BA3110" s="9"/>
      <c r="BB3110" s="9"/>
      <c r="BC3110" s="9"/>
      <c r="BD3110" s="9"/>
      <c r="BE3110" s="9"/>
      <c r="BF3110" s="9"/>
    </row>
    <row r="3111" spans="1:58" s="13" customFormat="1" x14ac:dyDescent="0.2">
      <c r="A3111" s="20"/>
      <c r="B3111" s="23"/>
      <c r="C3111" s="19"/>
      <c r="D3111" s="19"/>
      <c r="E3111" s="20"/>
      <c r="F3111" s="20"/>
      <c r="G3111" s="20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  <c r="AZ3111" s="9"/>
      <c r="BA3111" s="9"/>
      <c r="BB3111" s="9"/>
      <c r="BC3111" s="9"/>
      <c r="BD3111" s="9"/>
      <c r="BE3111" s="9"/>
      <c r="BF3111" s="9"/>
    </row>
    <row r="3112" spans="1:58" s="13" customFormat="1" x14ac:dyDescent="0.2">
      <c r="A3112" s="20"/>
      <c r="B3112" s="23"/>
      <c r="C3112" s="19"/>
      <c r="D3112" s="19"/>
      <c r="E3112" s="20"/>
      <c r="F3112" s="20"/>
      <c r="G3112" s="20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  <c r="AZ3112" s="9"/>
      <c r="BA3112" s="9"/>
      <c r="BB3112" s="9"/>
      <c r="BC3112" s="9"/>
      <c r="BD3112" s="9"/>
      <c r="BE3112" s="9"/>
      <c r="BF3112" s="9"/>
    </row>
    <row r="3113" spans="1:58" s="13" customFormat="1" x14ac:dyDescent="0.2">
      <c r="A3113" s="20"/>
      <c r="B3113" s="23"/>
      <c r="C3113" s="19"/>
      <c r="D3113" s="19"/>
      <c r="E3113" s="20"/>
      <c r="F3113" s="20"/>
      <c r="G3113" s="20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  <c r="AZ3113" s="9"/>
      <c r="BA3113" s="9"/>
      <c r="BB3113" s="9"/>
      <c r="BC3113" s="9"/>
      <c r="BD3113" s="9"/>
      <c r="BE3113" s="9"/>
      <c r="BF3113" s="9"/>
    </row>
    <row r="3114" spans="1:58" s="13" customFormat="1" x14ac:dyDescent="0.2">
      <c r="A3114" s="20"/>
      <c r="B3114" s="23"/>
      <c r="C3114" s="19"/>
      <c r="D3114" s="19"/>
      <c r="E3114" s="20"/>
      <c r="F3114" s="20"/>
      <c r="G3114" s="20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  <c r="AZ3114" s="9"/>
      <c r="BA3114" s="9"/>
      <c r="BB3114" s="9"/>
      <c r="BC3114" s="9"/>
      <c r="BD3114" s="9"/>
      <c r="BE3114" s="9"/>
      <c r="BF3114" s="9"/>
    </row>
    <row r="3115" spans="1:58" s="13" customFormat="1" x14ac:dyDescent="0.2">
      <c r="A3115" s="20"/>
      <c r="B3115" s="23"/>
      <c r="C3115" s="19"/>
      <c r="D3115" s="19"/>
      <c r="E3115" s="20"/>
      <c r="F3115" s="20"/>
      <c r="G3115" s="20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  <c r="AZ3115" s="9"/>
      <c r="BA3115" s="9"/>
      <c r="BB3115" s="9"/>
      <c r="BC3115" s="9"/>
      <c r="BD3115" s="9"/>
      <c r="BE3115" s="9"/>
      <c r="BF3115" s="9"/>
    </row>
    <row r="3116" spans="1:58" s="13" customFormat="1" x14ac:dyDescent="0.2">
      <c r="A3116" s="20"/>
      <c r="B3116" s="23"/>
      <c r="C3116" s="19"/>
      <c r="D3116" s="19"/>
      <c r="E3116" s="20"/>
      <c r="F3116" s="20"/>
      <c r="G3116" s="20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  <c r="AZ3116" s="9"/>
      <c r="BA3116" s="9"/>
      <c r="BB3116" s="9"/>
      <c r="BC3116" s="9"/>
      <c r="BD3116" s="9"/>
      <c r="BE3116" s="9"/>
      <c r="BF3116" s="9"/>
    </row>
    <row r="3117" spans="1:58" s="13" customFormat="1" x14ac:dyDescent="0.2">
      <c r="A3117" s="20"/>
      <c r="B3117" s="23"/>
      <c r="C3117" s="19"/>
      <c r="D3117" s="19"/>
      <c r="E3117" s="20"/>
      <c r="F3117" s="20"/>
      <c r="G3117" s="20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  <c r="AZ3117" s="9"/>
      <c r="BA3117" s="9"/>
      <c r="BB3117" s="9"/>
      <c r="BC3117" s="9"/>
      <c r="BD3117" s="9"/>
      <c r="BE3117" s="9"/>
      <c r="BF3117" s="9"/>
    </row>
    <row r="3118" spans="1:58" s="13" customFormat="1" x14ac:dyDescent="0.2">
      <c r="A3118" s="20"/>
      <c r="B3118" s="23"/>
      <c r="C3118" s="19"/>
      <c r="D3118" s="19"/>
      <c r="E3118" s="20"/>
      <c r="F3118" s="20"/>
      <c r="G3118" s="20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  <c r="AZ3118" s="9"/>
      <c r="BA3118" s="9"/>
      <c r="BB3118" s="9"/>
      <c r="BC3118" s="9"/>
      <c r="BD3118" s="9"/>
      <c r="BE3118" s="9"/>
      <c r="BF3118" s="9"/>
    </row>
    <row r="3119" spans="1:58" s="13" customFormat="1" x14ac:dyDescent="0.2">
      <c r="A3119" s="20"/>
      <c r="B3119" s="23"/>
      <c r="C3119" s="19"/>
      <c r="D3119" s="19"/>
      <c r="E3119" s="20"/>
      <c r="F3119" s="20"/>
      <c r="G3119" s="20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  <c r="AZ3119" s="9"/>
      <c r="BA3119" s="9"/>
      <c r="BB3119" s="9"/>
      <c r="BC3119" s="9"/>
      <c r="BD3119" s="9"/>
      <c r="BE3119" s="9"/>
      <c r="BF3119" s="9"/>
    </row>
    <row r="3120" spans="1:58" s="13" customFormat="1" x14ac:dyDescent="0.2">
      <c r="A3120" s="20"/>
      <c r="B3120" s="23"/>
      <c r="C3120" s="19"/>
      <c r="D3120" s="19"/>
      <c r="E3120" s="20"/>
      <c r="F3120" s="20"/>
      <c r="G3120" s="20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  <c r="AZ3120" s="9"/>
      <c r="BA3120" s="9"/>
      <c r="BB3120" s="9"/>
      <c r="BC3120" s="9"/>
      <c r="BD3120" s="9"/>
      <c r="BE3120" s="9"/>
      <c r="BF3120" s="9"/>
    </row>
    <row r="3121" spans="1:58" s="13" customFormat="1" x14ac:dyDescent="0.2">
      <c r="A3121" s="20"/>
      <c r="B3121" s="23"/>
      <c r="C3121" s="19"/>
      <c r="D3121" s="19"/>
      <c r="E3121" s="20"/>
      <c r="F3121" s="20"/>
      <c r="G3121" s="20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  <c r="AZ3121" s="9"/>
      <c r="BA3121" s="9"/>
      <c r="BB3121" s="9"/>
      <c r="BC3121" s="9"/>
      <c r="BD3121" s="9"/>
      <c r="BE3121" s="9"/>
      <c r="BF3121" s="9"/>
    </row>
    <row r="3122" spans="1:58" s="13" customFormat="1" x14ac:dyDescent="0.2">
      <c r="A3122" s="20"/>
      <c r="B3122" s="23"/>
      <c r="C3122" s="19"/>
      <c r="D3122" s="19"/>
      <c r="E3122" s="20"/>
      <c r="F3122" s="20"/>
      <c r="G3122" s="20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  <c r="AZ3122" s="9"/>
      <c r="BA3122" s="9"/>
      <c r="BB3122" s="9"/>
      <c r="BC3122" s="9"/>
      <c r="BD3122" s="9"/>
      <c r="BE3122" s="9"/>
      <c r="BF3122" s="9"/>
    </row>
    <row r="3123" spans="1:58" s="13" customFormat="1" x14ac:dyDescent="0.2">
      <c r="A3123" s="20"/>
      <c r="B3123" s="23"/>
      <c r="C3123" s="19"/>
      <c r="D3123" s="19"/>
      <c r="E3123" s="20"/>
      <c r="F3123" s="20"/>
      <c r="G3123" s="20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  <c r="AZ3123" s="9"/>
      <c r="BA3123" s="9"/>
      <c r="BB3123" s="9"/>
      <c r="BC3123" s="9"/>
      <c r="BD3123" s="9"/>
      <c r="BE3123" s="9"/>
      <c r="BF3123" s="9"/>
    </row>
    <row r="3124" spans="1:58" s="13" customFormat="1" x14ac:dyDescent="0.2">
      <c r="A3124" s="20"/>
      <c r="B3124" s="23"/>
      <c r="C3124" s="19"/>
      <c r="D3124" s="19"/>
      <c r="E3124" s="20"/>
      <c r="F3124" s="20"/>
      <c r="G3124" s="20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  <c r="AZ3124" s="9"/>
      <c r="BA3124" s="9"/>
      <c r="BB3124" s="9"/>
      <c r="BC3124" s="9"/>
      <c r="BD3124" s="9"/>
      <c r="BE3124" s="9"/>
      <c r="BF3124" s="9"/>
    </row>
    <row r="3125" spans="1:58" s="13" customFormat="1" x14ac:dyDescent="0.2">
      <c r="A3125" s="20"/>
      <c r="B3125" s="23"/>
      <c r="C3125" s="19"/>
      <c r="D3125" s="19"/>
      <c r="E3125" s="20"/>
      <c r="F3125" s="20"/>
      <c r="G3125" s="20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  <c r="AZ3125" s="9"/>
      <c r="BA3125" s="9"/>
      <c r="BB3125" s="9"/>
      <c r="BC3125" s="9"/>
      <c r="BD3125" s="9"/>
      <c r="BE3125" s="9"/>
      <c r="BF3125" s="9"/>
    </row>
    <row r="3126" spans="1:58" s="13" customFormat="1" x14ac:dyDescent="0.2">
      <c r="A3126" s="20"/>
      <c r="B3126" s="23"/>
      <c r="C3126" s="19"/>
      <c r="D3126" s="19"/>
      <c r="E3126" s="20"/>
      <c r="F3126" s="20"/>
      <c r="G3126" s="20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  <c r="AZ3126" s="9"/>
      <c r="BA3126" s="9"/>
      <c r="BB3126" s="9"/>
      <c r="BC3126" s="9"/>
      <c r="BD3126" s="9"/>
      <c r="BE3126" s="9"/>
      <c r="BF3126" s="9"/>
    </row>
    <row r="3127" spans="1:58" s="13" customFormat="1" x14ac:dyDescent="0.2">
      <c r="A3127" s="20"/>
      <c r="B3127" s="23"/>
      <c r="C3127" s="19"/>
      <c r="D3127" s="19"/>
      <c r="E3127" s="20"/>
      <c r="F3127" s="20"/>
      <c r="G3127" s="20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  <c r="AZ3127" s="9"/>
      <c r="BA3127" s="9"/>
      <c r="BB3127" s="9"/>
      <c r="BC3127" s="9"/>
      <c r="BD3127" s="9"/>
      <c r="BE3127" s="9"/>
      <c r="BF3127" s="9"/>
    </row>
    <row r="3128" spans="1:58" s="13" customFormat="1" x14ac:dyDescent="0.2">
      <c r="A3128" s="20"/>
      <c r="B3128" s="23"/>
      <c r="C3128" s="19"/>
      <c r="D3128" s="19"/>
      <c r="E3128" s="20"/>
      <c r="F3128" s="20"/>
      <c r="G3128" s="20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  <c r="AZ3128" s="9"/>
      <c r="BA3128" s="9"/>
      <c r="BB3128" s="9"/>
      <c r="BC3128" s="9"/>
      <c r="BD3128" s="9"/>
      <c r="BE3128" s="9"/>
      <c r="BF3128" s="9"/>
    </row>
    <row r="3129" spans="1:58" s="13" customFormat="1" x14ac:dyDescent="0.2">
      <c r="A3129" s="20"/>
      <c r="B3129" s="23"/>
      <c r="C3129" s="19"/>
      <c r="D3129" s="19"/>
      <c r="E3129" s="20"/>
      <c r="F3129" s="20"/>
      <c r="G3129" s="20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  <c r="AZ3129" s="9"/>
      <c r="BA3129" s="9"/>
      <c r="BB3129" s="9"/>
      <c r="BC3129" s="9"/>
      <c r="BD3129" s="9"/>
      <c r="BE3129" s="9"/>
      <c r="BF3129" s="9"/>
    </row>
    <row r="3130" spans="1:58" s="13" customFormat="1" x14ac:dyDescent="0.2">
      <c r="A3130" s="20"/>
      <c r="B3130" s="23"/>
      <c r="C3130" s="19"/>
      <c r="D3130" s="19"/>
      <c r="E3130" s="20"/>
      <c r="F3130" s="20"/>
      <c r="G3130" s="20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  <c r="AZ3130" s="9"/>
      <c r="BA3130" s="9"/>
      <c r="BB3130" s="9"/>
      <c r="BC3130" s="9"/>
      <c r="BD3130" s="9"/>
      <c r="BE3130" s="9"/>
      <c r="BF3130" s="9"/>
    </row>
    <row r="3131" spans="1:58" s="13" customFormat="1" x14ac:dyDescent="0.2">
      <c r="A3131" s="20"/>
      <c r="B3131" s="23"/>
      <c r="C3131" s="19"/>
      <c r="D3131" s="19"/>
      <c r="E3131" s="20"/>
      <c r="F3131" s="20"/>
      <c r="G3131" s="20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  <c r="AZ3131" s="9"/>
      <c r="BA3131" s="9"/>
      <c r="BB3131" s="9"/>
      <c r="BC3131" s="9"/>
      <c r="BD3131" s="9"/>
      <c r="BE3131" s="9"/>
      <c r="BF3131" s="9"/>
    </row>
    <row r="3132" spans="1:58" s="13" customFormat="1" x14ac:dyDescent="0.2">
      <c r="A3132" s="20"/>
      <c r="B3132" s="23"/>
      <c r="C3132" s="19"/>
      <c r="D3132" s="19"/>
      <c r="E3132" s="20"/>
      <c r="F3132" s="20"/>
      <c r="G3132" s="20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  <c r="AZ3132" s="9"/>
      <c r="BA3132" s="9"/>
      <c r="BB3132" s="9"/>
      <c r="BC3132" s="9"/>
      <c r="BD3132" s="9"/>
      <c r="BE3132" s="9"/>
      <c r="BF3132" s="9"/>
    </row>
    <row r="3133" spans="1:58" s="13" customFormat="1" x14ac:dyDescent="0.2">
      <c r="A3133" s="20"/>
      <c r="B3133" s="23"/>
      <c r="C3133" s="19"/>
      <c r="D3133" s="19"/>
      <c r="E3133" s="20"/>
      <c r="F3133" s="20"/>
      <c r="G3133" s="20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  <c r="AZ3133" s="9"/>
      <c r="BA3133" s="9"/>
      <c r="BB3133" s="9"/>
      <c r="BC3133" s="9"/>
      <c r="BD3133" s="9"/>
      <c r="BE3133" s="9"/>
      <c r="BF3133" s="9"/>
    </row>
    <row r="3134" spans="1:58" s="13" customFormat="1" x14ac:dyDescent="0.2">
      <c r="A3134" s="20"/>
      <c r="B3134" s="23"/>
      <c r="C3134" s="19"/>
      <c r="D3134" s="19"/>
      <c r="E3134" s="20"/>
      <c r="F3134" s="20"/>
      <c r="G3134" s="20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  <c r="AZ3134" s="9"/>
      <c r="BA3134" s="9"/>
      <c r="BB3134" s="9"/>
      <c r="BC3134" s="9"/>
      <c r="BD3134" s="9"/>
      <c r="BE3134" s="9"/>
      <c r="BF3134" s="9"/>
    </row>
    <row r="3135" spans="1:58" s="13" customFormat="1" x14ac:dyDescent="0.2">
      <c r="A3135" s="20"/>
      <c r="B3135" s="23"/>
      <c r="C3135" s="19"/>
      <c r="D3135" s="19"/>
      <c r="E3135" s="20"/>
      <c r="F3135" s="20"/>
      <c r="G3135" s="20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  <c r="AZ3135" s="9"/>
      <c r="BA3135" s="9"/>
      <c r="BB3135" s="9"/>
      <c r="BC3135" s="9"/>
      <c r="BD3135" s="9"/>
      <c r="BE3135" s="9"/>
      <c r="BF3135" s="9"/>
    </row>
    <row r="3136" spans="1:58" s="13" customFormat="1" x14ac:dyDescent="0.2">
      <c r="A3136" s="20"/>
      <c r="B3136" s="23"/>
      <c r="C3136" s="19"/>
      <c r="D3136" s="19"/>
      <c r="E3136" s="20"/>
      <c r="F3136" s="20"/>
      <c r="G3136" s="20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  <c r="AZ3136" s="9"/>
      <c r="BA3136" s="9"/>
      <c r="BB3136" s="9"/>
      <c r="BC3136" s="9"/>
      <c r="BD3136" s="9"/>
      <c r="BE3136" s="9"/>
      <c r="BF3136" s="9"/>
    </row>
    <row r="3137" spans="1:58" s="13" customFormat="1" x14ac:dyDescent="0.2">
      <c r="A3137" s="20"/>
      <c r="B3137" s="23"/>
      <c r="C3137" s="19"/>
      <c r="D3137" s="19"/>
      <c r="E3137" s="20"/>
      <c r="F3137" s="20"/>
      <c r="G3137" s="20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  <c r="AZ3137" s="9"/>
      <c r="BA3137" s="9"/>
      <c r="BB3137" s="9"/>
      <c r="BC3137" s="9"/>
      <c r="BD3137" s="9"/>
      <c r="BE3137" s="9"/>
      <c r="BF3137" s="9"/>
    </row>
    <row r="3138" spans="1:58" s="13" customFormat="1" x14ac:dyDescent="0.2">
      <c r="A3138" s="20"/>
      <c r="B3138" s="23"/>
      <c r="C3138" s="19"/>
      <c r="D3138" s="19"/>
      <c r="E3138" s="20"/>
      <c r="F3138" s="20"/>
      <c r="G3138" s="20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  <c r="AZ3138" s="9"/>
      <c r="BA3138" s="9"/>
      <c r="BB3138" s="9"/>
      <c r="BC3138" s="9"/>
      <c r="BD3138" s="9"/>
      <c r="BE3138" s="9"/>
      <c r="BF3138" s="9"/>
    </row>
    <row r="3139" spans="1:58" s="13" customFormat="1" x14ac:dyDescent="0.2">
      <c r="A3139" s="20"/>
      <c r="B3139" s="23"/>
      <c r="C3139" s="19"/>
      <c r="D3139" s="19"/>
      <c r="E3139" s="20"/>
      <c r="F3139" s="20"/>
      <c r="G3139" s="20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  <c r="AZ3139" s="9"/>
      <c r="BA3139" s="9"/>
      <c r="BB3139" s="9"/>
      <c r="BC3139" s="9"/>
      <c r="BD3139" s="9"/>
      <c r="BE3139" s="9"/>
      <c r="BF3139" s="9"/>
    </row>
    <row r="3140" spans="1:58" s="13" customFormat="1" x14ac:dyDescent="0.2">
      <c r="A3140" s="20"/>
      <c r="B3140" s="23"/>
      <c r="C3140" s="19"/>
      <c r="D3140" s="19"/>
      <c r="E3140" s="20"/>
      <c r="F3140" s="20"/>
      <c r="G3140" s="20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  <c r="AZ3140" s="9"/>
      <c r="BA3140" s="9"/>
      <c r="BB3140" s="9"/>
      <c r="BC3140" s="9"/>
      <c r="BD3140" s="9"/>
      <c r="BE3140" s="9"/>
      <c r="BF3140" s="9"/>
    </row>
    <row r="3141" spans="1:58" s="13" customFormat="1" x14ac:dyDescent="0.2">
      <c r="A3141" s="20"/>
      <c r="B3141" s="23"/>
      <c r="C3141" s="19"/>
      <c r="D3141" s="19"/>
      <c r="E3141" s="20"/>
      <c r="F3141" s="20"/>
      <c r="G3141" s="20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  <c r="AZ3141" s="9"/>
      <c r="BA3141" s="9"/>
      <c r="BB3141" s="9"/>
      <c r="BC3141" s="9"/>
      <c r="BD3141" s="9"/>
      <c r="BE3141" s="9"/>
      <c r="BF3141" s="9"/>
    </row>
    <row r="3142" spans="1:58" s="13" customFormat="1" x14ac:dyDescent="0.2">
      <c r="A3142" s="20"/>
      <c r="B3142" s="23"/>
      <c r="C3142" s="19"/>
      <c r="D3142" s="19"/>
      <c r="E3142" s="20"/>
      <c r="F3142" s="20"/>
      <c r="G3142" s="20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  <c r="AZ3142" s="9"/>
      <c r="BA3142" s="9"/>
      <c r="BB3142" s="9"/>
      <c r="BC3142" s="9"/>
      <c r="BD3142" s="9"/>
      <c r="BE3142" s="9"/>
      <c r="BF3142" s="9"/>
    </row>
    <row r="3143" spans="1:58" s="13" customFormat="1" x14ac:dyDescent="0.2">
      <c r="A3143" s="20"/>
      <c r="B3143" s="23"/>
      <c r="C3143" s="19"/>
      <c r="D3143" s="19"/>
      <c r="E3143" s="20"/>
      <c r="F3143" s="20"/>
      <c r="G3143" s="20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  <c r="AZ3143" s="9"/>
      <c r="BA3143" s="9"/>
      <c r="BB3143" s="9"/>
      <c r="BC3143" s="9"/>
      <c r="BD3143" s="9"/>
      <c r="BE3143" s="9"/>
      <c r="BF3143" s="9"/>
    </row>
    <row r="3144" spans="1:58" s="13" customFormat="1" x14ac:dyDescent="0.2">
      <c r="A3144" s="20"/>
      <c r="B3144" s="23"/>
      <c r="C3144" s="19"/>
      <c r="D3144" s="19"/>
      <c r="E3144" s="20"/>
      <c r="F3144" s="20"/>
      <c r="G3144" s="20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  <c r="AZ3144" s="9"/>
      <c r="BA3144" s="9"/>
      <c r="BB3144" s="9"/>
      <c r="BC3144" s="9"/>
      <c r="BD3144" s="9"/>
      <c r="BE3144" s="9"/>
      <c r="BF3144" s="9"/>
    </row>
    <row r="3145" spans="1:58" s="13" customFormat="1" x14ac:dyDescent="0.2">
      <c r="A3145" s="20"/>
      <c r="B3145" s="23"/>
      <c r="C3145" s="19"/>
      <c r="D3145" s="19"/>
      <c r="E3145" s="20"/>
      <c r="F3145" s="20"/>
      <c r="G3145" s="20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  <c r="AZ3145" s="9"/>
      <c r="BA3145" s="9"/>
      <c r="BB3145" s="9"/>
      <c r="BC3145" s="9"/>
      <c r="BD3145" s="9"/>
      <c r="BE3145" s="9"/>
      <c r="BF3145" s="9"/>
    </row>
    <row r="3146" spans="1:58" s="13" customFormat="1" x14ac:dyDescent="0.2">
      <c r="A3146" s="20"/>
      <c r="B3146" s="23"/>
      <c r="C3146" s="19"/>
      <c r="D3146" s="19"/>
      <c r="E3146" s="20"/>
      <c r="F3146" s="20"/>
      <c r="G3146" s="20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  <c r="AZ3146" s="9"/>
      <c r="BA3146" s="9"/>
      <c r="BB3146" s="9"/>
      <c r="BC3146" s="9"/>
      <c r="BD3146" s="9"/>
      <c r="BE3146" s="9"/>
      <c r="BF3146" s="9"/>
    </row>
    <row r="3147" spans="1:58" s="13" customFormat="1" x14ac:dyDescent="0.2">
      <c r="A3147" s="20"/>
      <c r="B3147" s="23"/>
      <c r="C3147" s="19"/>
      <c r="D3147" s="19"/>
      <c r="E3147" s="20"/>
      <c r="F3147" s="20"/>
      <c r="G3147" s="20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  <c r="AZ3147" s="9"/>
      <c r="BA3147" s="9"/>
      <c r="BB3147" s="9"/>
      <c r="BC3147" s="9"/>
      <c r="BD3147" s="9"/>
      <c r="BE3147" s="9"/>
      <c r="BF3147" s="9"/>
    </row>
    <row r="3148" spans="1:58" s="13" customFormat="1" x14ac:dyDescent="0.2">
      <c r="A3148" s="20"/>
      <c r="B3148" s="23"/>
      <c r="C3148" s="19"/>
      <c r="D3148" s="19"/>
      <c r="E3148" s="20"/>
      <c r="F3148" s="20"/>
      <c r="G3148" s="20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  <c r="AZ3148" s="9"/>
      <c r="BA3148" s="9"/>
      <c r="BB3148" s="9"/>
      <c r="BC3148" s="9"/>
      <c r="BD3148" s="9"/>
      <c r="BE3148" s="9"/>
      <c r="BF3148" s="9"/>
    </row>
    <row r="3149" spans="1:58" s="13" customFormat="1" x14ac:dyDescent="0.2">
      <c r="A3149" s="20"/>
      <c r="B3149" s="23"/>
      <c r="C3149" s="19"/>
      <c r="D3149" s="19"/>
      <c r="E3149" s="20"/>
      <c r="F3149" s="20"/>
      <c r="G3149" s="20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  <c r="AZ3149" s="9"/>
      <c r="BA3149" s="9"/>
      <c r="BB3149" s="9"/>
      <c r="BC3149" s="9"/>
      <c r="BD3149" s="9"/>
      <c r="BE3149" s="9"/>
      <c r="BF3149" s="9"/>
    </row>
    <row r="3150" spans="1:58" s="13" customFormat="1" x14ac:dyDescent="0.2">
      <c r="A3150" s="20"/>
      <c r="B3150" s="23"/>
      <c r="C3150" s="19"/>
      <c r="D3150" s="19"/>
      <c r="E3150" s="20"/>
      <c r="F3150" s="20"/>
      <c r="G3150" s="20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  <c r="AZ3150" s="9"/>
      <c r="BA3150" s="9"/>
      <c r="BB3150" s="9"/>
      <c r="BC3150" s="9"/>
      <c r="BD3150" s="9"/>
      <c r="BE3150" s="9"/>
      <c r="BF3150" s="9"/>
    </row>
    <row r="3151" spans="1:58" s="13" customFormat="1" x14ac:dyDescent="0.2">
      <c r="A3151" s="20"/>
      <c r="B3151" s="23"/>
      <c r="C3151" s="19"/>
      <c r="D3151" s="19"/>
      <c r="E3151" s="20"/>
      <c r="F3151" s="20"/>
      <c r="G3151" s="20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  <c r="AZ3151" s="9"/>
      <c r="BA3151" s="9"/>
      <c r="BB3151" s="9"/>
      <c r="BC3151" s="9"/>
      <c r="BD3151" s="9"/>
      <c r="BE3151" s="9"/>
      <c r="BF3151" s="9"/>
    </row>
    <row r="3152" spans="1:58" s="13" customFormat="1" x14ac:dyDescent="0.2">
      <c r="A3152" s="20"/>
      <c r="B3152" s="23"/>
      <c r="C3152" s="19"/>
      <c r="D3152" s="19"/>
      <c r="E3152" s="20"/>
      <c r="F3152" s="20"/>
      <c r="G3152" s="20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  <c r="AZ3152" s="9"/>
      <c r="BA3152" s="9"/>
      <c r="BB3152" s="9"/>
      <c r="BC3152" s="9"/>
      <c r="BD3152" s="9"/>
      <c r="BE3152" s="9"/>
      <c r="BF3152" s="9"/>
    </row>
    <row r="3153" spans="1:58" s="13" customFormat="1" x14ac:dyDescent="0.2">
      <c r="A3153" s="20"/>
      <c r="B3153" s="23"/>
      <c r="C3153" s="19"/>
      <c r="D3153" s="19"/>
      <c r="E3153" s="20"/>
      <c r="F3153" s="20"/>
      <c r="G3153" s="20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  <c r="AZ3153" s="9"/>
      <c r="BA3153" s="9"/>
      <c r="BB3153" s="9"/>
      <c r="BC3153" s="9"/>
      <c r="BD3153" s="9"/>
      <c r="BE3153" s="9"/>
      <c r="BF3153" s="9"/>
    </row>
    <row r="3154" spans="1:58" s="13" customFormat="1" x14ac:dyDescent="0.2">
      <c r="A3154" s="20"/>
      <c r="B3154" s="23"/>
      <c r="C3154" s="19"/>
      <c r="D3154" s="19"/>
      <c r="E3154" s="20"/>
      <c r="F3154" s="20"/>
      <c r="G3154" s="20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  <c r="AZ3154" s="9"/>
      <c r="BA3154" s="9"/>
      <c r="BB3154" s="9"/>
      <c r="BC3154" s="9"/>
      <c r="BD3154" s="9"/>
      <c r="BE3154" s="9"/>
      <c r="BF3154" s="9"/>
    </row>
    <row r="3155" spans="1:58" s="13" customFormat="1" x14ac:dyDescent="0.2">
      <c r="A3155" s="20"/>
      <c r="B3155" s="23"/>
      <c r="C3155" s="19"/>
      <c r="D3155" s="19"/>
      <c r="E3155" s="20"/>
      <c r="F3155" s="20"/>
      <c r="G3155" s="20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  <c r="AZ3155" s="9"/>
      <c r="BA3155" s="9"/>
      <c r="BB3155" s="9"/>
      <c r="BC3155" s="9"/>
      <c r="BD3155" s="9"/>
      <c r="BE3155" s="9"/>
      <c r="BF3155" s="9"/>
    </row>
    <row r="3156" spans="1:58" s="13" customFormat="1" x14ac:dyDescent="0.2">
      <c r="A3156" s="20"/>
      <c r="B3156" s="23"/>
      <c r="C3156" s="19"/>
      <c r="D3156" s="19"/>
      <c r="E3156" s="20"/>
      <c r="F3156" s="20"/>
      <c r="G3156" s="20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  <c r="AZ3156" s="9"/>
      <c r="BA3156" s="9"/>
      <c r="BB3156" s="9"/>
      <c r="BC3156" s="9"/>
      <c r="BD3156" s="9"/>
      <c r="BE3156" s="9"/>
      <c r="BF3156" s="9"/>
    </row>
    <row r="3157" spans="1:58" s="13" customFormat="1" x14ac:dyDescent="0.2">
      <c r="A3157" s="20"/>
      <c r="B3157" s="23"/>
      <c r="C3157" s="19"/>
      <c r="D3157" s="19"/>
      <c r="E3157" s="20"/>
      <c r="F3157" s="20"/>
      <c r="G3157" s="20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  <c r="AZ3157" s="9"/>
      <c r="BA3157" s="9"/>
      <c r="BB3157" s="9"/>
      <c r="BC3157" s="9"/>
      <c r="BD3157" s="9"/>
      <c r="BE3157" s="9"/>
      <c r="BF3157" s="9"/>
    </row>
    <row r="3158" spans="1:58" s="13" customFormat="1" x14ac:dyDescent="0.2">
      <c r="A3158" s="20"/>
      <c r="B3158" s="23"/>
      <c r="C3158" s="19"/>
      <c r="D3158" s="19"/>
      <c r="E3158" s="20"/>
      <c r="F3158" s="20"/>
      <c r="G3158" s="20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  <c r="AZ3158" s="9"/>
      <c r="BA3158" s="9"/>
      <c r="BB3158" s="9"/>
      <c r="BC3158" s="9"/>
      <c r="BD3158" s="9"/>
      <c r="BE3158" s="9"/>
      <c r="BF3158" s="9"/>
    </row>
    <row r="3159" spans="1:58" s="13" customFormat="1" x14ac:dyDescent="0.2">
      <c r="A3159" s="20"/>
      <c r="B3159" s="23"/>
      <c r="C3159" s="19"/>
      <c r="D3159" s="19"/>
      <c r="E3159" s="20"/>
      <c r="F3159" s="20"/>
      <c r="G3159" s="20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  <c r="AZ3159" s="9"/>
      <c r="BA3159" s="9"/>
      <c r="BB3159" s="9"/>
      <c r="BC3159" s="9"/>
      <c r="BD3159" s="9"/>
      <c r="BE3159" s="9"/>
      <c r="BF3159" s="9"/>
    </row>
    <row r="3160" spans="1:58" s="13" customFormat="1" x14ac:dyDescent="0.2">
      <c r="A3160" s="20"/>
      <c r="B3160" s="23"/>
      <c r="C3160" s="19"/>
      <c r="D3160" s="19"/>
      <c r="E3160" s="20"/>
      <c r="F3160" s="20"/>
      <c r="G3160" s="20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  <c r="AZ3160" s="9"/>
      <c r="BA3160" s="9"/>
      <c r="BB3160" s="9"/>
      <c r="BC3160" s="9"/>
      <c r="BD3160" s="9"/>
      <c r="BE3160" s="9"/>
      <c r="BF3160" s="9"/>
    </row>
    <row r="3161" spans="1:58" s="13" customFormat="1" x14ac:dyDescent="0.2">
      <c r="A3161" s="20"/>
      <c r="B3161" s="23"/>
      <c r="C3161" s="19"/>
      <c r="D3161" s="19"/>
      <c r="E3161" s="20"/>
      <c r="F3161" s="20"/>
      <c r="G3161" s="20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  <c r="AZ3161" s="9"/>
      <c r="BA3161" s="9"/>
      <c r="BB3161" s="9"/>
      <c r="BC3161" s="9"/>
      <c r="BD3161" s="9"/>
      <c r="BE3161" s="9"/>
      <c r="BF3161" s="9"/>
    </row>
    <row r="3162" spans="1:58" s="13" customFormat="1" x14ac:dyDescent="0.2">
      <c r="A3162" s="20"/>
      <c r="B3162" s="23"/>
      <c r="C3162" s="19"/>
      <c r="D3162" s="19"/>
      <c r="E3162" s="20"/>
      <c r="F3162" s="20"/>
      <c r="G3162" s="20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  <c r="AZ3162" s="9"/>
      <c r="BA3162" s="9"/>
      <c r="BB3162" s="9"/>
      <c r="BC3162" s="9"/>
      <c r="BD3162" s="9"/>
      <c r="BE3162" s="9"/>
      <c r="BF3162" s="9"/>
    </row>
    <row r="3163" spans="1:58" s="13" customFormat="1" x14ac:dyDescent="0.2">
      <c r="A3163" s="20"/>
      <c r="B3163" s="23"/>
      <c r="C3163" s="19"/>
      <c r="D3163" s="19"/>
      <c r="E3163" s="20"/>
      <c r="F3163" s="20"/>
      <c r="G3163" s="20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  <c r="AZ3163" s="9"/>
      <c r="BA3163" s="9"/>
      <c r="BB3163" s="9"/>
      <c r="BC3163" s="9"/>
      <c r="BD3163" s="9"/>
      <c r="BE3163" s="9"/>
      <c r="BF3163" s="9"/>
    </row>
    <row r="3164" spans="1:58" s="13" customFormat="1" x14ac:dyDescent="0.2">
      <c r="A3164" s="20"/>
      <c r="B3164" s="23"/>
      <c r="C3164" s="19"/>
      <c r="D3164" s="19"/>
      <c r="E3164" s="20"/>
      <c r="F3164" s="20"/>
      <c r="G3164" s="20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  <c r="AZ3164" s="9"/>
      <c r="BA3164" s="9"/>
      <c r="BB3164" s="9"/>
      <c r="BC3164" s="9"/>
      <c r="BD3164" s="9"/>
      <c r="BE3164" s="9"/>
      <c r="BF3164" s="9"/>
    </row>
    <row r="3165" spans="1:58" s="13" customFormat="1" x14ac:dyDescent="0.2">
      <c r="A3165" s="20"/>
      <c r="B3165" s="23"/>
      <c r="C3165" s="19"/>
      <c r="D3165" s="19"/>
      <c r="E3165" s="20"/>
      <c r="F3165" s="20"/>
      <c r="G3165" s="20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  <c r="AZ3165" s="9"/>
      <c r="BA3165" s="9"/>
      <c r="BB3165" s="9"/>
      <c r="BC3165" s="9"/>
      <c r="BD3165" s="9"/>
      <c r="BE3165" s="9"/>
      <c r="BF3165" s="9"/>
    </row>
    <row r="3166" spans="1:58" s="13" customFormat="1" x14ac:dyDescent="0.2">
      <c r="A3166" s="20"/>
      <c r="B3166" s="23"/>
      <c r="C3166" s="19"/>
      <c r="D3166" s="19"/>
      <c r="E3166" s="20"/>
      <c r="F3166" s="20"/>
      <c r="G3166" s="20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  <c r="AZ3166" s="9"/>
      <c r="BA3166" s="9"/>
      <c r="BB3166" s="9"/>
      <c r="BC3166" s="9"/>
      <c r="BD3166" s="9"/>
      <c r="BE3166" s="9"/>
      <c r="BF3166" s="9"/>
    </row>
    <row r="3167" spans="1:58" s="13" customFormat="1" x14ac:dyDescent="0.2">
      <c r="A3167" s="20"/>
      <c r="B3167" s="23"/>
      <c r="C3167" s="19"/>
      <c r="D3167" s="19"/>
      <c r="E3167" s="20"/>
      <c r="F3167" s="20"/>
      <c r="G3167" s="20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  <c r="AZ3167" s="9"/>
      <c r="BA3167" s="9"/>
      <c r="BB3167" s="9"/>
      <c r="BC3167" s="9"/>
      <c r="BD3167" s="9"/>
      <c r="BE3167" s="9"/>
      <c r="BF3167" s="9"/>
    </row>
    <row r="3168" spans="1:58" s="13" customFormat="1" x14ac:dyDescent="0.2">
      <c r="A3168" s="20"/>
      <c r="B3168" s="23"/>
      <c r="C3168" s="19"/>
      <c r="D3168" s="19"/>
      <c r="E3168" s="20"/>
      <c r="F3168" s="20"/>
      <c r="G3168" s="20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  <c r="AZ3168" s="9"/>
      <c r="BA3168" s="9"/>
      <c r="BB3168" s="9"/>
      <c r="BC3168" s="9"/>
      <c r="BD3168" s="9"/>
      <c r="BE3168" s="9"/>
      <c r="BF3168" s="9"/>
    </row>
    <row r="3169" spans="1:58" s="13" customFormat="1" x14ac:dyDescent="0.2">
      <c r="A3169" s="20"/>
      <c r="B3169" s="23"/>
      <c r="C3169" s="19"/>
      <c r="D3169" s="19"/>
      <c r="E3169" s="20"/>
      <c r="F3169" s="20"/>
      <c r="G3169" s="20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  <c r="AZ3169" s="9"/>
      <c r="BA3169" s="9"/>
      <c r="BB3169" s="9"/>
      <c r="BC3169" s="9"/>
      <c r="BD3169" s="9"/>
      <c r="BE3169" s="9"/>
      <c r="BF3169" s="9"/>
    </row>
    <row r="3170" spans="1:58" s="13" customFormat="1" x14ac:dyDescent="0.2">
      <c r="A3170" s="20"/>
      <c r="B3170" s="23"/>
      <c r="C3170" s="19"/>
      <c r="D3170" s="19"/>
      <c r="E3170" s="20"/>
      <c r="F3170" s="20"/>
      <c r="G3170" s="20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  <c r="AZ3170" s="9"/>
      <c r="BA3170" s="9"/>
      <c r="BB3170" s="9"/>
      <c r="BC3170" s="9"/>
      <c r="BD3170" s="9"/>
      <c r="BE3170" s="9"/>
      <c r="BF3170" s="9"/>
    </row>
    <row r="3171" spans="1:58" s="13" customFormat="1" x14ac:dyDescent="0.2">
      <c r="A3171" s="20"/>
      <c r="B3171" s="23"/>
      <c r="C3171" s="19"/>
      <c r="D3171" s="19"/>
      <c r="E3171" s="20"/>
      <c r="F3171" s="20"/>
      <c r="G3171" s="20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  <c r="AZ3171" s="9"/>
      <c r="BA3171" s="9"/>
      <c r="BB3171" s="9"/>
      <c r="BC3171" s="9"/>
      <c r="BD3171" s="9"/>
      <c r="BE3171" s="9"/>
      <c r="BF3171" s="9"/>
    </row>
    <row r="3172" spans="1:58" s="13" customFormat="1" x14ac:dyDescent="0.2">
      <c r="A3172" s="20"/>
      <c r="B3172" s="23"/>
      <c r="C3172" s="19"/>
      <c r="D3172" s="19"/>
      <c r="E3172" s="20"/>
      <c r="F3172" s="20"/>
      <c r="G3172" s="20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  <c r="AZ3172" s="9"/>
      <c r="BA3172" s="9"/>
      <c r="BB3172" s="9"/>
      <c r="BC3172" s="9"/>
      <c r="BD3172" s="9"/>
      <c r="BE3172" s="9"/>
      <c r="BF3172" s="9"/>
    </row>
    <row r="3173" spans="1:58" s="13" customFormat="1" x14ac:dyDescent="0.2">
      <c r="A3173" s="20"/>
      <c r="B3173" s="23"/>
      <c r="C3173" s="19"/>
      <c r="D3173" s="19"/>
      <c r="E3173" s="20"/>
      <c r="F3173" s="20"/>
      <c r="G3173" s="20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  <c r="AZ3173" s="9"/>
      <c r="BA3173" s="9"/>
      <c r="BB3173" s="9"/>
      <c r="BC3173" s="9"/>
      <c r="BD3173" s="9"/>
      <c r="BE3173" s="9"/>
      <c r="BF3173" s="9"/>
    </row>
    <row r="3174" spans="1:58" s="13" customFormat="1" x14ac:dyDescent="0.2">
      <c r="A3174" s="20"/>
      <c r="B3174" s="23"/>
      <c r="C3174" s="19"/>
      <c r="D3174" s="19"/>
      <c r="E3174" s="20"/>
      <c r="F3174" s="20"/>
      <c r="G3174" s="20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  <c r="AZ3174" s="9"/>
      <c r="BA3174" s="9"/>
      <c r="BB3174" s="9"/>
      <c r="BC3174" s="9"/>
      <c r="BD3174" s="9"/>
      <c r="BE3174" s="9"/>
      <c r="BF3174" s="9"/>
    </row>
    <row r="3175" spans="1:58" s="13" customFormat="1" x14ac:dyDescent="0.2">
      <c r="A3175" s="20"/>
      <c r="B3175" s="23"/>
      <c r="C3175" s="19"/>
      <c r="D3175" s="19"/>
      <c r="E3175" s="20"/>
      <c r="F3175" s="20"/>
      <c r="G3175" s="20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  <c r="AZ3175" s="9"/>
      <c r="BA3175" s="9"/>
      <c r="BB3175" s="9"/>
      <c r="BC3175" s="9"/>
      <c r="BD3175" s="9"/>
      <c r="BE3175" s="9"/>
      <c r="BF3175" s="9"/>
    </row>
    <row r="3176" spans="1:58" s="13" customFormat="1" x14ac:dyDescent="0.2">
      <c r="A3176" s="20"/>
      <c r="B3176" s="23"/>
      <c r="C3176" s="19"/>
      <c r="D3176" s="19"/>
      <c r="E3176" s="20"/>
      <c r="F3176" s="20"/>
      <c r="G3176" s="20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  <c r="AZ3176" s="9"/>
      <c r="BA3176" s="9"/>
      <c r="BB3176" s="9"/>
      <c r="BC3176" s="9"/>
      <c r="BD3176" s="9"/>
      <c r="BE3176" s="9"/>
      <c r="BF3176" s="9"/>
    </row>
    <row r="3177" spans="1:58" s="13" customFormat="1" x14ac:dyDescent="0.2">
      <c r="A3177" s="20"/>
      <c r="B3177" s="23"/>
      <c r="C3177" s="19"/>
      <c r="D3177" s="19"/>
      <c r="E3177" s="20"/>
      <c r="F3177" s="20"/>
      <c r="G3177" s="20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  <c r="AZ3177" s="9"/>
      <c r="BA3177" s="9"/>
      <c r="BB3177" s="9"/>
      <c r="BC3177" s="9"/>
      <c r="BD3177" s="9"/>
      <c r="BE3177" s="9"/>
      <c r="BF3177" s="9"/>
    </row>
    <row r="3178" spans="1:58" s="13" customFormat="1" x14ac:dyDescent="0.2">
      <c r="A3178" s="20"/>
      <c r="B3178" s="23"/>
      <c r="C3178" s="19"/>
      <c r="D3178" s="19"/>
      <c r="E3178" s="20"/>
      <c r="F3178" s="20"/>
      <c r="G3178" s="20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  <c r="AZ3178" s="9"/>
      <c r="BA3178" s="9"/>
      <c r="BB3178" s="9"/>
      <c r="BC3178" s="9"/>
      <c r="BD3178" s="9"/>
      <c r="BE3178" s="9"/>
      <c r="BF3178" s="9"/>
    </row>
    <row r="3179" spans="1:58" s="13" customFormat="1" x14ac:dyDescent="0.2">
      <c r="A3179" s="20"/>
      <c r="B3179" s="23"/>
      <c r="C3179" s="19"/>
      <c r="D3179" s="19"/>
      <c r="E3179" s="20"/>
      <c r="F3179" s="20"/>
      <c r="G3179" s="20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  <c r="AZ3179" s="9"/>
      <c r="BA3179" s="9"/>
      <c r="BB3179" s="9"/>
      <c r="BC3179" s="9"/>
      <c r="BD3179" s="9"/>
      <c r="BE3179" s="9"/>
      <c r="BF3179" s="9"/>
    </row>
    <row r="3180" spans="1:58" s="13" customFormat="1" x14ac:dyDescent="0.2">
      <c r="A3180" s="20"/>
      <c r="B3180" s="23"/>
      <c r="C3180" s="19"/>
      <c r="D3180" s="19"/>
      <c r="E3180" s="20"/>
      <c r="F3180" s="20"/>
      <c r="G3180" s="20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  <c r="AZ3180" s="9"/>
      <c r="BA3180" s="9"/>
      <c r="BB3180" s="9"/>
      <c r="BC3180" s="9"/>
      <c r="BD3180" s="9"/>
      <c r="BE3180" s="9"/>
      <c r="BF3180" s="9"/>
    </row>
    <row r="3181" spans="1:58" s="13" customFormat="1" x14ac:dyDescent="0.2">
      <c r="A3181" s="20"/>
      <c r="B3181" s="23"/>
      <c r="C3181" s="19"/>
      <c r="D3181" s="19"/>
      <c r="E3181" s="20"/>
      <c r="F3181" s="20"/>
      <c r="G3181" s="20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  <c r="AZ3181" s="9"/>
      <c r="BA3181" s="9"/>
      <c r="BB3181" s="9"/>
      <c r="BC3181" s="9"/>
      <c r="BD3181" s="9"/>
      <c r="BE3181" s="9"/>
      <c r="BF3181" s="9"/>
    </row>
    <row r="3182" spans="1:58" s="13" customFormat="1" x14ac:dyDescent="0.2">
      <c r="A3182" s="20"/>
      <c r="B3182" s="23"/>
      <c r="C3182" s="19"/>
      <c r="D3182" s="19"/>
      <c r="E3182" s="20"/>
      <c r="F3182" s="20"/>
      <c r="G3182" s="20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  <c r="AZ3182" s="9"/>
      <c r="BA3182" s="9"/>
      <c r="BB3182" s="9"/>
      <c r="BC3182" s="9"/>
      <c r="BD3182" s="9"/>
      <c r="BE3182" s="9"/>
      <c r="BF3182" s="9"/>
    </row>
    <row r="3183" spans="1:58" s="13" customFormat="1" x14ac:dyDescent="0.2">
      <c r="A3183" s="20"/>
      <c r="B3183" s="23"/>
      <c r="C3183" s="19"/>
      <c r="D3183" s="19"/>
      <c r="E3183" s="20"/>
      <c r="F3183" s="20"/>
      <c r="G3183" s="20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  <c r="AZ3183" s="9"/>
      <c r="BA3183" s="9"/>
      <c r="BB3183" s="9"/>
      <c r="BC3183" s="9"/>
      <c r="BD3183" s="9"/>
      <c r="BE3183" s="9"/>
      <c r="BF3183" s="9"/>
    </row>
    <row r="3184" spans="1:58" s="13" customFormat="1" x14ac:dyDescent="0.2">
      <c r="A3184" s="20"/>
      <c r="B3184" s="23"/>
      <c r="C3184" s="19"/>
      <c r="D3184" s="19"/>
      <c r="E3184" s="20"/>
      <c r="F3184" s="20"/>
      <c r="G3184" s="20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  <c r="AZ3184" s="9"/>
      <c r="BA3184" s="9"/>
      <c r="BB3184" s="9"/>
      <c r="BC3184" s="9"/>
      <c r="BD3184" s="9"/>
      <c r="BE3184" s="9"/>
      <c r="BF3184" s="9"/>
    </row>
    <row r="3185" spans="1:58" s="13" customFormat="1" x14ac:dyDescent="0.2">
      <c r="A3185" s="20"/>
      <c r="B3185" s="23"/>
      <c r="C3185" s="19"/>
      <c r="D3185" s="19"/>
      <c r="E3185" s="20"/>
      <c r="F3185" s="20"/>
      <c r="G3185" s="20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  <c r="AZ3185" s="9"/>
      <c r="BA3185" s="9"/>
      <c r="BB3185" s="9"/>
      <c r="BC3185" s="9"/>
      <c r="BD3185" s="9"/>
      <c r="BE3185" s="9"/>
      <c r="BF3185" s="9"/>
    </row>
    <row r="3186" spans="1:58" s="13" customFormat="1" x14ac:dyDescent="0.2">
      <c r="A3186" s="20"/>
      <c r="B3186" s="23"/>
      <c r="C3186" s="19"/>
      <c r="D3186" s="19"/>
      <c r="E3186" s="20"/>
      <c r="F3186" s="20"/>
      <c r="G3186" s="20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  <c r="AZ3186" s="9"/>
      <c r="BA3186" s="9"/>
      <c r="BB3186" s="9"/>
      <c r="BC3186" s="9"/>
      <c r="BD3186" s="9"/>
      <c r="BE3186" s="9"/>
      <c r="BF3186" s="9"/>
    </row>
    <row r="3187" spans="1:58" s="13" customFormat="1" x14ac:dyDescent="0.2">
      <c r="A3187" s="20"/>
      <c r="B3187" s="23"/>
      <c r="C3187" s="19"/>
      <c r="D3187" s="19"/>
      <c r="E3187" s="20"/>
      <c r="F3187" s="20"/>
      <c r="G3187" s="20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  <c r="AZ3187" s="9"/>
      <c r="BA3187" s="9"/>
      <c r="BB3187" s="9"/>
      <c r="BC3187" s="9"/>
      <c r="BD3187" s="9"/>
      <c r="BE3187" s="9"/>
      <c r="BF3187" s="9"/>
    </row>
    <row r="3188" spans="1:58" s="13" customFormat="1" x14ac:dyDescent="0.2">
      <c r="A3188" s="20"/>
      <c r="B3188" s="23"/>
      <c r="C3188" s="19"/>
      <c r="D3188" s="19"/>
      <c r="E3188" s="20"/>
      <c r="F3188" s="20"/>
      <c r="G3188" s="20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  <c r="AZ3188" s="9"/>
      <c r="BA3188" s="9"/>
      <c r="BB3188" s="9"/>
      <c r="BC3188" s="9"/>
      <c r="BD3188" s="9"/>
      <c r="BE3188" s="9"/>
      <c r="BF3188" s="9"/>
    </row>
    <row r="3189" spans="1:58" s="13" customFormat="1" x14ac:dyDescent="0.2">
      <c r="A3189" s="20"/>
      <c r="B3189" s="23"/>
      <c r="C3189" s="19"/>
      <c r="D3189" s="19"/>
      <c r="E3189" s="20"/>
      <c r="F3189" s="20"/>
      <c r="G3189" s="20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  <c r="AZ3189" s="9"/>
      <c r="BA3189" s="9"/>
      <c r="BB3189" s="9"/>
      <c r="BC3189" s="9"/>
      <c r="BD3189" s="9"/>
      <c r="BE3189" s="9"/>
      <c r="BF3189" s="9"/>
    </row>
    <row r="3190" spans="1:58" s="13" customFormat="1" x14ac:dyDescent="0.2">
      <c r="A3190" s="20"/>
      <c r="B3190" s="23"/>
      <c r="C3190" s="19"/>
      <c r="D3190" s="19"/>
      <c r="E3190" s="20"/>
      <c r="F3190" s="20"/>
      <c r="G3190" s="20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  <c r="AZ3190" s="9"/>
      <c r="BA3190" s="9"/>
      <c r="BB3190" s="9"/>
      <c r="BC3190" s="9"/>
      <c r="BD3190" s="9"/>
      <c r="BE3190" s="9"/>
      <c r="BF3190" s="9"/>
    </row>
    <row r="3191" spans="1:58" s="13" customFormat="1" x14ac:dyDescent="0.2">
      <c r="A3191" s="20"/>
      <c r="B3191" s="23"/>
      <c r="C3191" s="19"/>
      <c r="D3191" s="19"/>
      <c r="E3191" s="20"/>
      <c r="F3191" s="20"/>
      <c r="G3191" s="20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  <c r="AZ3191" s="9"/>
      <c r="BA3191" s="9"/>
      <c r="BB3191" s="9"/>
      <c r="BC3191" s="9"/>
      <c r="BD3191" s="9"/>
      <c r="BE3191" s="9"/>
      <c r="BF3191" s="9"/>
    </row>
    <row r="3192" spans="1:58" s="13" customFormat="1" x14ac:dyDescent="0.2">
      <c r="A3192" s="20"/>
      <c r="B3192" s="23"/>
      <c r="C3192" s="19"/>
      <c r="D3192" s="19"/>
      <c r="E3192" s="20"/>
      <c r="F3192" s="20"/>
      <c r="G3192" s="20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  <c r="AZ3192" s="9"/>
      <c r="BA3192" s="9"/>
      <c r="BB3192" s="9"/>
      <c r="BC3192" s="9"/>
      <c r="BD3192" s="9"/>
      <c r="BE3192" s="9"/>
      <c r="BF3192" s="9"/>
    </row>
    <row r="3193" spans="1:58" s="13" customFormat="1" x14ac:dyDescent="0.2">
      <c r="A3193" s="20"/>
      <c r="B3193" s="23"/>
      <c r="C3193" s="19"/>
      <c r="D3193" s="19"/>
      <c r="E3193" s="20"/>
      <c r="F3193" s="20"/>
      <c r="G3193" s="20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  <c r="AZ3193" s="9"/>
      <c r="BA3193" s="9"/>
      <c r="BB3193" s="9"/>
      <c r="BC3193" s="9"/>
      <c r="BD3193" s="9"/>
      <c r="BE3193" s="9"/>
      <c r="BF3193" s="9"/>
    </row>
    <row r="3194" spans="1:58" s="13" customFormat="1" x14ac:dyDescent="0.2">
      <c r="A3194" s="20"/>
      <c r="B3194" s="23"/>
      <c r="C3194" s="19"/>
      <c r="D3194" s="19"/>
      <c r="E3194" s="20"/>
      <c r="F3194" s="20"/>
      <c r="G3194" s="20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  <c r="AZ3194" s="9"/>
      <c r="BA3194" s="9"/>
      <c r="BB3194" s="9"/>
      <c r="BC3194" s="9"/>
      <c r="BD3194" s="9"/>
      <c r="BE3194" s="9"/>
      <c r="BF3194" s="9"/>
    </row>
    <row r="3195" spans="1:58" s="13" customFormat="1" x14ac:dyDescent="0.2">
      <c r="A3195" s="20"/>
      <c r="B3195" s="23"/>
      <c r="C3195" s="19"/>
      <c r="D3195" s="19"/>
      <c r="E3195" s="20"/>
      <c r="F3195" s="20"/>
      <c r="G3195" s="20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  <c r="AZ3195" s="9"/>
      <c r="BA3195" s="9"/>
      <c r="BB3195" s="9"/>
      <c r="BC3195" s="9"/>
      <c r="BD3195" s="9"/>
      <c r="BE3195" s="9"/>
      <c r="BF3195" s="9"/>
    </row>
    <row r="3196" spans="1:58" s="13" customFormat="1" x14ac:dyDescent="0.2">
      <c r="A3196" s="20"/>
      <c r="B3196" s="23"/>
      <c r="C3196" s="19"/>
      <c r="D3196" s="19"/>
      <c r="E3196" s="20"/>
      <c r="F3196" s="20"/>
      <c r="G3196" s="20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  <c r="AZ3196" s="9"/>
      <c r="BA3196" s="9"/>
      <c r="BB3196" s="9"/>
      <c r="BC3196" s="9"/>
      <c r="BD3196" s="9"/>
      <c r="BE3196" s="9"/>
      <c r="BF3196" s="9"/>
    </row>
    <row r="3197" spans="1:58" s="13" customFormat="1" x14ac:dyDescent="0.2">
      <c r="A3197" s="20"/>
      <c r="B3197" s="23"/>
      <c r="C3197" s="19"/>
      <c r="D3197" s="19"/>
      <c r="E3197" s="20"/>
      <c r="F3197" s="20"/>
      <c r="G3197" s="20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  <c r="AZ3197" s="9"/>
      <c r="BA3197" s="9"/>
      <c r="BB3197" s="9"/>
      <c r="BC3197" s="9"/>
      <c r="BD3197" s="9"/>
      <c r="BE3197" s="9"/>
      <c r="BF3197" s="9"/>
    </row>
    <row r="3198" spans="1:58" s="13" customFormat="1" x14ac:dyDescent="0.2">
      <c r="A3198" s="20"/>
      <c r="B3198" s="23"/>
      <c r="C3198" s="19"/>
      <c r="D3198" s="19"/>
      <c r="E3198" s="20"/>
      <c r="F3198" s="20"/>
      <c r="G3198" s="20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  <c r="AZ3198" s="9"/>
      <c r="BA3198" s="9"/>
      <c r="BB3198" s="9"/>
      <c r="BC3198" s="9"/>
      <c r="BD3198" s="9"/>
      <c r="BE3198" s="9"/>
      <c r="BF3198" s="9"/>
    </row>
    <row r="3199" spans="1:58" s="13" customFormat="1" x14ac:dyDescent="0.2">
      <c r="A3199" s="20"/>
      <c r="B3199" s="23"/>
      <c r="C3199" s="19"/>
      <c r="D3199" s="19"/>
      <c r="E3199" s="20"/>
      <c r="F3199" s="20"/>
      <c r="G3199" s="20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  <c r="AZ3199" s="9"/>
      <c r="BA3199" s="9"/>
      <c r="BB3199" s="9"/>
      <c r="BC3199" s="9"/>
      <c r="BD3199" s="9"/>
      <c r="BE3199" s="9"/>
      <c r="BF3199" s="9"/>
    </row>
    <row r="3200" spans="1:58" s="13" customFormat="1" x14ac:dyDescent="0.2">
      <c r="A3200" s="20"/>
      <c r="B3200" s="23"/>
      <c r="C3200" s="19"/>
      <c r="D3200" s="19"/>
      <c r="E3200" s="20"/>
      <c r="F3200" s="20"/>
      <c r="G3200" s="20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  <c r="AZ3200" s="9"/>
      <c r="BA3200" s="9"/>
      <c r="BB3200" s="9"/>
      <c r="BC3200" s="9"/>
      <c r="BD3200" s="9"/>
      <c r="BE3200" s="9"/>
      <c r="BF3200" s="9"/>
    </row>
    <row r="3201" spans="1:58" s="13" customFormat="1" x14ac:dyDescent="0.2">
      <c r="A3201" s="20"/>
      <c r="B3201" s="23"/>
      <c r="C3201" s="19"/>
      <c r="D3201" s="19"/>
      <c r="E3201" s="20"/>
      <c r="F3201" s="20"/>
      <c r="G3201" s="20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  <c r="AZ3201" s="9"/>
      <c r="BA3201" s="9"/>
      <c r="BB3201" s="9"/>
      <c r="BC3201" s="9"/>
      <c r="BD3201" s="9"/>
      <c r="BE3201" s="9"/>
      <c r="BF3201" s="9"/>
    </row>
    <row r="3202" spans="1:58" s="13" customFormat="1" x14ac:dyDescent="0.2">
      <c r="A3202" s="20"/>
      <c r="B3202" s="23"/>
      <c r="C3202" s="19"/>
      <c r="D3202" s="19"/>
      <c r="E3202" s="20"/>
      <c r="F3202" s="20"/>
      <c r="G3202" s="20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  <c r="AZ3202" s="9"/>
      <c r="BA3202" s="9"/>
      <c r="BB3202" s="9"/>
      <c r="BC3202" s="9"/>
      <c r="BD3202" s="9"/>
      <c r="BE3202" s="9"/>
      <c r="BF3202" s="9"/>
    </row>
    <row r="3203" spans="1:58" s="13" customFormat="1" x14ac:dyDescent="0.2">
      <c r="A3203" s="20"/>
      <c r="B3203" s="23"/>
      <c r="C3203" s="19"/>
      <c r="D3203" s="19"/>
      <c r="E3203" s="20"/>
      <c r="F3203" s="20"/>
      <c r="G3203" s="20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  <c r="AZ3203" s="9"/>
      <c r="BA3203" s="9"/>
      <c r="BB3203" s="9"/>
      <c r="BC3203" s="9"/>
      <c r="BD3203" s="9"/>
      <c r="BE3203" s="9"/>
      <c r="BF3203" s="9"/>
    </row>
    <row r="3204" spans="1:58" s="13" customFormat="1" x14ac:dyDescent="0.2">
      <c r="A3204" s="20"/>
      <c r="B3204" s="23"/>
      <c r="C3204" s="19"/>
      <c r="D3204" s="19"/>
      <c r="E3204" s="20"/>
      <c r="F3204" s="20"/>
      <c r="G3204" s="20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  <c r="AZ3204" s="9"/>
      <c r="BA3204" s="9"/>
      <c r="BB3204" s="9"/>
      <c r="BC3204" s="9"/>
      <c r="BD3204" s="9"/>
      <c r="BE3204" s="9"/>
      <c r="BF3204" s="9"/>
    </row>
    <row r="3205" spans="1:58" s="13" customFormat="1" x14ac:dyDescent="0.2">
      <c r="A3205" s="20"/>
      <c r="B3205" s="23"/>
      <c r="C3205" s="19"/>
      <c r="D3205" s="19"/>
      <c r="E3205" s="20"/>
      <c r="F3205" s="20"/>
      <c r="G3205" s="20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  <c r="AZ3205" s="9"/>
      <c r="BA3205" s="9"/>
      <c r="BB3205" s="9"/>
      <c r="BC3205" s="9"/>
      <c r="BD3205" s="9"/>
      <c r="BE3205" s="9"/>
      <c r="BF3205" s="9"/>
    </row>
    <row r="3206" spans="1:58" s="13" customFormat="1" x14ac:dyDescent="0.2">
      <c r="A3206" s="20"/>
      <c r="B3206" s="23"/>
      <c r="C3206" s="19"/>
      <c r="D3206" s="19"/>
      <c r="E3206" s="20"/>
      <c r="F3206" s="20"/>
      <c r="G3206" s="20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  <c r="AZ3206" s="9"/>
      <c r="BA3206" s="9"/>
      <c r="BB3206" s="9"/>
      <c r="BC3206" s="9"/>
      <c r="BD3206" s="9"/>
      <c r="BE3206" s="9"/>
      <c r="BF3206" s="9"/>
    </row>
    <row r="3207" spans="1:58" s="13" customFormat="1" x14ac:dyDescent="0.2">
      <c r="A3207" s="20"/>
      <c r="B3207" s="23"/>
      <c r="C3207" s="19"/>
      <c r="D3207" s="19"/>
      <c r="E3207" s="20"/>
      <c r="F3207" s="20"/>
      <c r="G3207" s="20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  <c r="AZ3207" s="9"/>
      <c r="BA3207" s="9"/>
      <c r="BB3207" s="9"/>
      <c r="BC3207" s="9"/>
      <c r="BD3207" s="9"/>
      <c r="BE3207" s="9"/>
      <c r="BF3207" s="9"/>
    </row>
    <row r="3208" spans="1:58" s="13" customFormat="1" x14ac:dyDescent="0.2">
      <c r="A3208" s="20"/>
      <c r="B3208" s="23"/>
      <c r="C3208" s="19"/>
      <c r="D3208" s="19"/>
      <c r="E3208" s="20"/>
      <c r="F3208" s="20"/>
      <c r="G3208" s="20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  <c r="AZ3208" s="9"/>
      <c r="BA3208" s="9"/>
      <c r="BB3208" s="9"/>
      <c r="BC3208" s="9"/>
      <c r="BD3208" s="9"/>
      <c r="BE3208" s="9"/>
      <c r="BF3208" s="9"/>
    </row>
    <row r="3209" spans="1:58" s="13" customFormat="1" x14ac:dyDescent="0.2">
      <c r="A3209" s="20"/>
      <c r="B3209" s="23"/>
      <c r="C3209" s="19"/>
      <c r="D3209" s="19"/>
      <c r="E3209" s="20"/>
      <c r="F3209" s="20"/>
      <c r="G3209" s="20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  <c r="AZ3209" s="9"/>
      <c r="BA3209" s="9"/>
      <c r="BB3209" s="9"/>
      <c r="BC3209" s="9"/>
      <c r="BD3209" s="9"/>
      <c r="BE3209" s="9"/>
      <c r="BF3209" s="9"/>
    </row>
    <row r="3210" spans="1:58" s="13" customFormat="1" x14ac:dyDescent="0.2">
      <c r="A3210" s="20"/>
      <c r="B3210" s="23"/>
      <c r="C3210" s="19"/>
      <c r="D3210" s="19"/>
      <c r="E3210" s="20"/>
      <c r="F3210" s="20"/>
      <c r="G3210" s="20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  <c r="AZ3210" s="9"/>
      <c r="BA3210" s="9"/>
      <c r="BB3210" s="9"/>
      <c r="BC3210" s="9"/>
      <c r="BD3210" s="9"/>
      <c r="BE3210" s="9"/>
      <c r="BF3210" s="9"/>
    </row>
    <row r="3211" spans="1:58" s="13" customFormat="1" x14ac:dyDescent="0.2">
      <c r="A3211" s="20"/>
      <c r="B3211" s="23"/>
      <c r="C3211" s="19"/>
      <c r="D3211" s="19"/>
      <c r="E3211" s="20"/>
      <c r="F3211" s="20"/>
      <c r="G3211" s="20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  <c r="AZ3211" s="9"/>
      <c r="BA3211" s="9"/>
      <c r="BB3211" s="9"/>
      <c r="BC3211" s="9"/>
      <c r="BD3211" s="9"/>
      <c r="BE3211" s="9"/>
      <c r="BF3211" s="9"/>
    </row>
    <row r="3212" spans="1:58" s="13" customFormat="1" x14ac:dyDescent="0.2">
      <c r="A3212" s="20"/>
      <c r="B3212" s="23"/>
      <c r="C3212" s="19"/>
      <c r="D3212" s="19"/>
      <c r="E3212" s="20"/>
      <c r="F3212" s="20"/>
      <c r="G3212" s="20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  <c r="AZ3212" s="9"/>
      <c r="BA3212" s="9"/>
      <c r="BB3212" s="9"/>
      <c r="BC3212" s="9"/>
      <c r="BD3212" s="9"/>
      <c r="BE3212" s="9"/>
      <c r="BF3212" s="9"/>
    </row>
    <row r="3213" spans="1:58" s="13" customFormat="1" x14ac:dyDescent="0.2">
      <c r="A3213" s="20"/>
      <c r="B3213" s="23"/>
      <c r="C3213" s="19"/>
      <c r="D3213" s="19"/>
      <c r="E3213" s="20"/>
      <c r="F3213" s="20"/>
      <c r="G3213" s="20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  <c r="AZ3213" s="9"/>
      <c r="BA3213" s="9"/>
      <c r="BB3213" s="9"/>
      <c r="BC3213" s="9"/>
      <c r="BD3213" s="9"/>
      <c r="BE3213" s="9"/>
      <c r="BF3213" s="9"/>
    </row>
    <row r="3214" spans="1:58" s="13" customFormat="1" x14ac:dyDescent="0.2">
      <c r="A3214" s="20"/>
      <c r="B3214" s="23"/>
      <c r="C3214" s="19"/>
      <c r="D3214" s="19"/>
      <c r="E3214" s="20"/>
      <c r="F3214" s="20"/>
      <c r="G3214" s="20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  <c r="AZ3214" s="9"/>
      <c r="BA3214" s="9"/>
      <c r="BB3214" s="9"/>
      <c r="BC3214" s="9"/>
      <c r="BD3214" s="9"/>
      <c r="BE3214" s="9"/>
      <c r="BF3214" s="9"/>
    </row>
    <row r="3215" spans="1:58" s="13" customFormat="1" x14ac:dyDescent="0.2">
      <c r="A3215" s="20"/>
      <c r="B3215" s="23"/>
      <c r="C3215" s="19"/>
      <c r="D3215" s="19"/>
      <c r="E3215" s="20"/>
      <c r="F3215" s="20"/>
      <c r="G3215" s="20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  <c r="AZ3215" s="9"/>
      <c r="BA3215" s="9"/>
      <c r="BB3215" s="9"/>
      <c r="BC3215" s="9"/>
      <c r="BD3215" s="9"/>
      <c r="BE3215" s="9"/>
      <c r="BF3215" s="9"/>
    </row>
    <row r="3216" spans="1:58" s="13" customFormat="1" x14ac:dyDescent="0.2">
      <c r="A3216" s="20"/>
      <c r="B3216" s="23"/>
      <c r="C3216" s="19"/>
      <c r="D3216" s="19"/>
      <c r="E3216" s="20"/>
      <c r="F3216" s="20"/>
      <c r="G3216" s="20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  <c r="AZ3216" s="9"/>
      <c r="BA3216" s="9"/>
      <c r="BB3216" s="9"/>
      <c r="BC3216" s="9"/>
      <c r="BD3216" s="9"/>
      <c r="BE3216" s="9"/>
      <c r="BF3216" s="9"/>
    </row>
    <row r="3217" spans="1:58" s="13" customFormat="1" x14ac:dyDescent="0.2">
      <c r="A3217" s="20"/>
      <c r="B3217" s="23"/>
      <c r="C3217" s="19"/>
      <c r="D3217" s="19"/>
      <c r="E3217" s="20"/>
      <c r="F3217" s="20"/>
      <c r="G3217" s="20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  <c r="AZ3217" s="9"/>
      <c r="BA3217" s="9"/>
      <c r="BB3217" s="9"/>
      <c r="BC3217" s="9"/>
      <c r="BD3217" s="9"/>
      <c r="BE3217" s="9"/>
      <c r="BF3217" s="9"/>
    </row>
    <row r="3218" spans="1:58" s="13" customFormat="1" x14ac:dyDescent="0.2">
      <c r="A3218" s="20"/>
      <c r="B3218" s="23"/>
      <c r="C3218" s="19"/>
      <c r="D3218" s="19"/>
      <c r="E3218" s="20"/>
      <c r="F3218" s="20"/>
      <c r="G3218" s="20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  <c r="AZ3218" s="9"/>
      <c r="BA3218" s="9"/>
      <c r="BB3218" s="9"/>
      <c r="BC3218" s="9"/>
      <c r="BD3218" s="9"/>
      <c r="BE3218" s="9"/>
      <c r="BF3218" s="9"/>
    </row>
    <row r="3219" spans="1:58" s="13" customFormat="1" x14ac:dyDescent="0.2">
      <c r="A3219" s="20"/>
      <c r="B3219" s="23"/>
      <c r="C3219" s="19"/>
      <c r="D3219" s="19"/>
      <c r="E3219" s="20"/>
      <c r="F3219" s="20"/>
      <c r="G3219" s="20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  <c r="AZ3219" s="9"/>
      <c r="BA3219" s="9"/>
      <c r="BB3219" s="9"/>
      <c r="BC3219" s="9"/>
      <c r="BD3219" s="9"/>
      <c r="BE3219" s="9"/>
      <c r="BF3219" s="9"/>
    </row>
    <row r="3220" spans="1:58" s="13" customFormat="1" x14ac:dyDescent="0.2">
      <c r="A3220" s="20"/>
      <c r="B3220" s="23"/>
      <c r="C3220" s="19"/>
      <c r="D3220" s="19"/>
      <c r="E3220" s="20"/>
      <c r="F3220" s="20"/>
      <c r="G3220" s="20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  <c r="AZ3220" s="9"/>
      <c r="BA3220" s="9"/>
      <c r="BB3220" s="9"/>
      <c r="BC3220" s="9"/>
      <c r="BD3220" s="9"/>
      <c r="BE3220" s="9"/>
      <c r="BF3220" s="9"/>
    </row>
    <row r="3221" spans="1:58" s="13" customFormat="1" x14ac:dyDescent="0.2">
      <c r="A3221" s="20"/>
      <c r="B3221" s="23"/>
      <c r="C3221" s="19"/>
      <c r="D3221" s="19"/>
      <c r="E3221" s="20"/>
      <c r="F3221" s="20"/>
      <c r="G3221" s="20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  <c r="AZ3221" s="9"/>
      <c r="BA3221" s="9"/>
      <c r="BB3221" s="9"/>
      <c r="BC3221" s="9"/>
      <c r="BD3221" s="9"/>
      <c r="BE3221" s="9"/>
      <c r="BF3221" s="9"/>
    </row>
    <row r="3222" spans="1:58" s="13" customFormat="1" x14ac:dyDescent="0.2">
      <c r="A3222" s="20"/>
      <c r="B3222" s="23"/>
      <c r="C3222" s="19"/>
      <c r="D3222" s="19"/>
      <c r="E3222" s="20"/>
      <c r="F3222" s="20"/>
      <c r="G3222" s="20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  <c r="AZ3222" s="9"/>
      <c r="BA3222" s="9"/>
      <c r="BB3222" s="9"/>
      <c r="BC3222" s="9"/>
      <c r="BD3222" s="9"/>
      <c r="BE3222" s="9"/>
      <c r="BF3222" s="9"/>
    </row>
    <row r="3223" spans="1:58" s="13" customFormat="1" x14ac:dyDescent="0.2">
      <c r="A3223" s="20"/>
      <c r="B3223" s="23"/>
      <c r="C3223" s="19"/>
      <c r="D3223" s="19"/>
      <c r="E3223" s="20"/>
      <c r="F3223" s="20"/>
      <c r="G3223" s="20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  <c r="AZ3223" s="9"/>
      <c r="BA3223" s="9"/>
      <c r="BB3223" s="9"/>
      <c r="BC3223" s="9"/>
      <c r="BD3223" s="9"/>
      <c r="BE3223" s="9"/>
      <c r="BF3223" s="9"/>
    </row>
    <row r="3224" spans="1:58" s="13" customFormat="1" x14ac:dyDescent="0.2">
      <c r="A3224" s="20"/>
      <c r="B3224" s="23"/>
      <c r="C3224" s="19"/>
      <c r="D3224" s="19"/>
      <c r="E3224" s="20"/>
      <c r="F3224" s="20"/>
      <c r="G3224" s="20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  <c r="AZ3224" s="9"/>
      <c r="BA3224" s="9"/>
      <c r="BB3224" s="9"/>
      <c r="BC3224" s="9"/>
      <c r="BD3224" s="9"/>
      <c r="BE3224" s="9"/>
      <c r="BF3224" s="9"/>
    </row>
    <row r="3225" spans="1:58" s="13" customFormat="1" x14ac:dyDescent="0.2">
      <c r="A3225" s="20"/>
      <c r="B3225" s="23"/>
      <c r="C3225" s="19"/>
      <c r="D3225" s="19"/>
      <c r="E3225" s="20"/>
      <c r="F3225" s="20"/>
      <c r="G3225" s="20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  <c r="AZ3225" s="9"/>
      <c r="BA3225" s="9"/>
      <c r="BB3225" s="9"/>
      <c r="BC3225" s="9"/>
      <c r="BD3225" s="9"/>
      <c r="BE3225" s="9"/>
      <c r="BF3225" s="9"/>
    </row>
    <row r="3226" spans="1:58" s="13" customFormat="1" x14ac:dyDescent="0.2">
      <c r="A3226" s="20"/>
      <c r="B3226" s="23"/>
      <c r="C3226" s="19"/>
      <c r="D3226" s="19"/>
      <c r="E3226" s="20"/>
      <c r="F3226" s="20"/>
      <c r="G3226" s="20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  <c r="AZ3226" s="9"/>
      <c r="BA3226" s="9"/>
      <c r="BB3226" s="9"/>
      <c r="BC3226" s="9"/>
      <c r="BD3226" s="9"/>
      <c r="BE3226" s="9"/>
      <c r="BF3226" s="9"/>
    </row>
    <row r="3227" spans="1:58" s="13" customFormat="1" x14ac:dyDescent="0.2">
      <c r="A3227" s="20"/>
      <c r="B3227" s="23"/>
      <c r="C3227" s="19"/>
      <c r="D3227" s="19"/>
      <c r="E3227" s="20"/>
      <c r="F3227" s="20"/>
      <c r="G3227" s="20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  <c r="AZ3227" s="9"/>
      <c r="BA3227" s="9"/>
      <c r="BB3227" s="9"/>
      <c r="BC3227" s="9"/>
      <c r="BD3227" s="9"/>
      <c r="BE3227" s="9"/>
      <c r="BF3227" s="9"/>
    </row>
    <row r="3228" spans="1:58" s="13" customFormat="1" x14ac:dyDescent="0.2">
      <c r="A3228" s="20"/>
      <c r="B3228" s="23"/>
      <c r="C3228" s="19"/>
      <c r="D3228" s="19"/>
      <c r="E3228" s="20"/>
      <c r="F3228" s="20"/>
      <c r="G3228" s="20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  <c r="AZ3228" s="9"/>
      <c r="BA3228" s="9"/>
      <c r="BB3228" s="9"/>
      <c r="BC3228" s="9"/>
      <c r="BD3228" s="9"/>
      <c r="BE3228" s="9"/>
      <c r="BF3228" s="9"/>
    </row>
    <row r="3229" spans="1:58" s="13" customFormat="1" x14ac:dyDescent="0.2">
      <c r="A3229" s="20"/>
      <c r="B3229" s="23"/>
      <c r="C3229" s="19"/>
      <c r="D3229" s="19"/>
      <c r="E3229" s="20"/>
      <c r="F3229" s="20"/>
      <c r="G3229" s="20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  <c r="AZ3229" s="9"/>
      <c r="BA3229" s="9"/>
      <c r="BB3229" s="9"/>
      <c r="BC3229" s="9"/>
      <c r="BD3229" s="9"/>
      <c r="BE3229" s="9"/>
      <c r="BF3229" s="9"/>
    </row>
    <row r="3230" spans="1:58" s="13" customFormat="1" x14ac:dyDescent="0.2">
      <c r="A3230" s="20"/>
      <c r="B3230" s="23"/>
      <c r="C3230" s="19"/>
      <c r="D3230" s="19"/>
      <c r="E3230" s="20"/>
      <c r="F3230" s="20"/>
      <c r="G3230" s="20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  <c r="AZ3230" s="9"/>
      <c r="BA3230" s="9"/>
      <c r="BB3230" s="9"/>
      <c r="BC3230" s="9"/>
      <c r="BD3230" s="9"/>
      <c r="BE3230" s="9"/>
      <c r="BF3230" s="9"/>
    </row>
    <row r="3231" spans="1:58" s="13" customFormat="1" x14ac:dyDescent="0.2">
      <c r="A3231" s="20"/>
      <c r="B3231" s="23"/>
      <c r="C3231" s="19"/>
      <c r="D3231" s="19"/>
      <c r="E3231" s="20"/>
      <c r="F3231" s="20"/>
      <c r="G3231" s="20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  <c r="AZ3231" s="9"/>
      <c r="BA3231" s="9"/>
      <c r="BB3231" s="9"/>
      <c r="BC3231" s="9"/>
      <c r="BD3231" s="9"/>
      <c r="BE3231" s="9"/>
      <c r="BF3231" s="9"/>
    </row>
    <row r="3232" spans="1:58" s="13" customFormat="1" x14ac:dyDescent="0.2">
      <c r="A3232" s="20"/>
      <c r="B3232" s="23"/>
      <c r="C3232" s="19"/>
      <c r="D3232" s="19"/>
      <c r="E3232" s="20"/>
      <c r="F3232" s="20"/>
      <c r="G3232" s="20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  <c r="AZ3232" s="9"/>
      <c r="BA3232" s="9"/>
      <c r="BB3232" s="9"/>
      <c r="BC3232" s="9"/>
      <c r="BD3232" s="9"/>
      <c r="BE3232" s="9"/>
      <c r="BF3232" s="9"/>
    </row>
    <row r="3233" spans="1:58" s="13" customFormat="1" x14ac:dyDescent="0.2">
      <c r="A3233" s="20"/>
      <c r="B3233" s="23"/>
      <c r="C3233" s="19"/>
      <c r="D3233" s="19"/>
      <c r="E3233" s="20"/>
      <c r="F3233" s="20"/>
      <c r="G3233" s="20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  <c r="AZ3233" s="9"/>
      <c r="BA3233" s="9"/>
      <c r="BB3233" s="9"/>
      <c r="BC3233" s="9"/>
      <c r="BD3233" s="9"/>
      <c r="BE3233" s="9"/>
      <c r="BF3233" s="9"/>
    </row>
    <row r="3234" spans="1:58" s="13" customFormat="1" x14ac:dyDescent="0.2">
      <c r="A3234" s="20"/>
      <c r="B3234" s="23"/>
      <c r="C3234" s="19"/>
      <c r="D3234" s="19"/>
      <c r="E3234" s="20"/>
      <c r="F3234" s="20"/>
      <c r="G3234" s="20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  <c r="AZ3234" s="9"/>
      <c r="BA3234" s="9"/>
      <c r="BB3234" s="9"/>
      <c r="BC3234" s="9"/>
      <c r="BD3234" s="9"/>
      <c r="BE3234" s="9"/>
      <c r="BF3234" s="9"/>
    </row>
    <row r="3235" spans="1:58" s="13" customFormat="1" x14ac:dyDescent="0.2">
      <c r="A3235" s="20"/>
      <c r="B3235" s="23"/>
      <c r="C3235" s="19"/>
      <c r="D3235" s="19"/>
      <c r="E3235" s="20"/>
      <c r="F3235" s="20"/>
      <c r="G3235" s="20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  <c r="AZ3235" s="9"/>
      <c r="BA3235" s="9"/>
      <c r="BB3235" s="9"/>
      <c r="BC3235" s="9"/>
      <c r="BD3235" s="9"/>
      <c r="BE3235" s="9"/>
      <c r="BF3235" s="9"/>
    </row>
    <row r="3236" spans="1:58" s="13" customFormat="1" x14ac:dyDescent="0.2">
      <c r="A3236" s="20"/>
      <c r="B3236" s="23"/>
      <c r="C3236" s="19"/>
      <c r="D3236" s="19"/>
      <c r="E3236" s="20"/>
      <c r="F3236" s="20"/>
      <c r="G3236" s="20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  <c r="AZ3236" s="9"/>
      <c r="BA3236" s="9"/>
      <c r="BB3236" s="9"/>
      <c r="BC3236" s="9"/>
      <c r="BD3236" s="9"/>
      <c r="BE3236" s="9"/>
      <c r="BF3236" s="9"/>
    </row>
    <row r="3237" spans="1:58" s="13" customFormat="1" x14ac:dyDescent="0.2">
      <c r="A3237" s="20"/>
      <c r="B3237" s="23"/>
      <c r="C3237" s="19"/>
      <c r="D3237" s="19"/>
      <c r="E3237" s="20"/>
      <c r="F3237" s="20"/>
      <c r="G3237" s="20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  <c r="AZ3237" s="9"/>
      <c r="BA3237" s="9"/>
      <c r="BB3237" s="9"/>
      <c r="BC3237" s="9"/>
      <c r="BD3237" s="9"/>
      <c r="BE3237" s="9"/>
      <c r="BF3237" s="9"/>
    </row>
    <row r="3238" spans="1:58" s="13" customFormat="1" x14ac:dyDescent="0.2">
      <c r="A3238" s="20"/>
      <c r="B3238" s="23"/>
      <c r="C3238" s="19"/>
      <c r="D3238" s="19"/>
      <c r="E3238" s="20"/>
      <c r="F3238" s="20"/>
      <c r="G3238" s="20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  <c r="AZ3238" s="9"/>
      <c r="BA3238" s="9"/>
      <c r="BB3238" s="9"/>
      <c r="BC3238" s="9"/>
      <c r="BD3238" s="9"/>
      <c r="BE3238" s="9"/>
      <c r="BF3238" s="9"/>
    </row>
    <row r="3239" spans="1:58" s="13" customFormat="1" x14ac:dyDescent="0.2">
      <c r="A3239" s="20"/>
      <c r="B3239" s="23"/>
      <c r="C3239" s="19"/>
      <c r="D3239" s="19"/>
      <c r="E3239" s="20"/>
      <c r="F3239" s="20"/>
      <c r="G3239" s="20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  <c r="AZ3239" s="9"/>
      <c r="BA3239" s="9"/>
      <c r="BB3239" s="9"/>
      <c r="BC3239" s="9"/>
      <c r="BD3239" s="9"/>
      <c r="BE3239" s="9"/>
      <c r="BF3239" s="9"/>
    </row>
    <row r="3240" spans="1:58" s="13" customFormat="1" x14ac:dyDescent="0.2">
      <c r="A3240" s="20"/>
      <c r="B3240" s="23"/>
      <c r="C3240" s="19"/>
      <c r="D3240" s="19"/>
      <c r="E3240" s="20"/>
      <c r="F3240" s="20"/>
      <c r="G3240" s="20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  <c r="AZ3240" s="9"/>
      <c r="BA3240" s="9"/>
      <c r="BB3240" s="9"/>
      <c r="BC3240" s="9"/>
      <c r="BD3240" s="9"/>
      <c r="BE3240" s="9"/>
      <c r="BF3240" s="9"/>
    </row>
    <row r="3241" spans="1:58" s="13" customFormat="1" x14ac:dyDescent="0.2">
      <c r="A3241" s="20"/>
      <c r="B3241" s="23"/>
      <c r="C3241" s="19"/>
      <c r="D3241" s="19"/>
      <c r="E3241" s="20"/>
      <c r="F3241" s="20"/>
      <c r="G3241" s="20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  <c r="AZ3241" s="9"/>
      <c r="BA3241" s="9"/>
      <c r="BB3241" s="9"/>
      <c r="BC3241" s="9"/>
      <c r="BD3241" s="9"/>
      <c r="BE3241" s="9"/>
      <c r="BF3241" s="9"/>
    </row>
    <row r="3242" spans="1:58" s="13" customFormat="1" x14ac:dyDescent="0.2">
      <c r="A3242" s="20"/>
      <c r="B3242" s="23"/>
      <c r="C3242" s="19"/>
      <c r="D3242" s="19"/>
      <c r="E3242" s="20"/>
      <c r="F3242" s="20"/>
      <c r="G3242" s="20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  <c r="AZ3242" s="9"/>
      <c r="BA3242" s="9"/>
      <c r="BB3242" s="9"/>
      <c r="BC3242" s="9"/>
      <c r="BD3242" s="9"/>
      <c r="BE3242" s="9"/>
      <c r="BF3242" s="9"/>
    </row>
    <row r="3243" spans="1:58" s="13" customFormat="1" x14ac:dyDescent="0.2">
      <c r="A3243" s="20"/>
      <c r="B3243" s="23"/>
      <c r="C3243" s="19"/>
      <c r="D3243" s="19"/>
      <c r="E3243" s="20"/>
      <c r="F3243" s="20"/>
      <c r="G3243" s="20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  <c r="AZ3243" s="9"/>
      <c r="BA3243" s="9"/>
      <c r="BB3243" s="9"/>
      <c r="BC3243" s="9"/>
      <c r="BD3243" s="9"/>
      <c r="BE3243" s="9"/>
      <c r="BF3243" s="9"/>
    </row>
    <row r="3244" spans="1:58" s="13" customFormat="1" x14ac:dyDescent="0.2">
      <c r="A3244" s="20"/>
      <c r="B3244" s="23"/>
      <c r="C3244" s="19"/>
      <c r="D3244" s="19"/>
      <c r="E3244" s="20"/>
      <c r="F3244" s="20"/>
      <c r="G3244" s="20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  <c r="AZ3244" s="9"/>
      <c r="BA3244" s="9"/>
      <c r="BB3244" s="9"/>
      <c r="BC3244" s="9"/>
      <c r="BD3244" s="9"/>
      <c r="BE3244" s="9"/>
      <c r="BF3244" s="9"/>
    </row>
    <row r="3245" spans="1:58" s="13" customFormat="1" x14ac:dyDescent="0.2">
      <c r="A3245" s="20"/>
      <c r="B3245" s="23"/>
      <c r="C3245" s="19"/>
      <c r="D3245" s="19"/>
      <c r="E3245" s="20"/>
      <c r="F3245" s="20"/>
      <c r="G3245" s="20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  <c r="AZ3245" s="9"/>
      <c r="BA3245" s="9"/>
      <c r="BB3245" s="9"/>
      <c r="BC3245" s="9"/>
      <c r="BD3245" s="9"/>
      <c r="BE3245" s="9"/>
      <c r="BF3245" s="9"/>
    </row>
    <row r="3246" spans="1:58" s="13" customFormat="1" x14ac:dyDescent="0.2">
      <c r="A3246" s="20"/>
      <c r="B3246" s="23"/>
      <c r="C3246" s="19"/>
      <c r="D3246" s="19"/>
      <c r="E3246" s="20"/>
      <c r="F3246" s="20"/>
      <c r="G3246" s="20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  <c r="AZ3246" s="9"/>
      <c r="BA3246" s="9"/>
      <c r="BB3246" s="9"/>
      <c r="BC3246" s="9"/>
      <c r="BD3246" s="9"/>
      <c r="BE3246" s="9"/>
      <c r="BF3246" s="9"/>
    </row>
    <row r="3247" spans="1:58" s="13" customFormat="1" x14ac:dyDescent="0.2">
      <c r="A3247" s="20"/>
      <c r="B3247" s="23"/>
      <c r="C3247" s="19"/>
      <c r="D3247" s="19"/>
      <c r="E3247" s="20"/>
      <c r="F3247" s="20"/>
      <c r="G3247" s="20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  <c r="AZ3247" s="9"/>
      <c r="BA3247" s="9"/>
      <c r="BB3247" s="9"/>
      <c r="BC3247" s="9"/>
      <c r="BD3247" s="9"/>
      <c r="BE3247" s="9"/>
      <c r="BF3247" s="9"/>
    </row>
    <row r="3248" spans="1:58" s="13" customFormat="1" x14ac:dyDescent="0.2">
      <c r="A3248" s="20"/>
      <c r="B3248" s="23"/>
      <c r="C3248" s="19"/>
      <c r="D3248" s="19"/>
      <c r="E3248" s="20"/>
      <c r="F3248" s="20"/>
      <c r="G3248" s="20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  <c r="AZ3248" s="9"/>
      <c r="BA3248" s="9"/>
      <c r="BB3248" s="9"/>
      <c r="BC3248" s="9"/>
      <c r="BD3248" s="9"/>
      <c r="BE3248" s="9"/>
      <c r="BF3248" s="9"/>
    </row>
    <row r="3249" spans="1:58" s="13" customFormat="1" x14ac:dyDescent="0.2">
      <c r="A3249" s="20"/>
      <c r="B3249" s="23"/>
      <c r="C3249" s="19"/>
      <c r="D3249" s="19"/>
      <c r="E3249" s="20"/>
      <c r="F3249" s="20"/>
      <c r="G3249" s="20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  <c r="AZ3249" s="9"/>
      <c r="BA3249" s="9"/>
      <c r="BB3249" s="9"/>
      <c r="BC3249" s="9"/>
      <c r="BD3249" s="9"/>
      <c r="BE3249" s="9"/>
      <c r="BF3249" s="9"/>
    </row>
    <row r="3250" spans="1:58" s="13" customFormat="1" x14ac:dyDescent="0.2">
      <c r="A3250" s="20"/>
      <c r="B3250" s="23"/>
      <c r="C3250" s="19"/>
      <c r="D3250" s="19"/>
      <c r="E3250" s="20"/>
      <c r="F3250" s="20"/>
      <c r="G3250" s="20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  <c r="AZ3250" s="9"/>
      <c r="BA3250" s="9"/>
      <c r="BB3250" s="9"/>
      <c r="BC3250" s="9"/>
      <c r="BD3250" s="9"/>
      <c r="BE3250" s="9"/>
      <c r="BF3250" s="9"/>
    </row>
    <row r="3251" spans="1:58" s="13" customFormat="1" x14ac:dyDescent="0.2">
      <c r="A3251" s="20"/>
      <c r="B3251" s="23"/>
      <c r="C3251" s="19"/>
      <c r="D3251" s="19"/>
      <c r="E3251" s="20"/>
      <c r="F3251" s="20"/>
      <c r="G3251" s="20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  <c r="AZ3251" s="9"/>
      <c r="BA3251" s="9"/>
      <c r="BB3251" s="9"/>
      <c r="BC3251" s="9"/>
      <c r="BD3251" s="9"/>
      <c r="BE3251" s="9"/>
      <c r="BF3251" s="9"/>
    </row>
    <row r="3252" spans="1:58" s="13" customFormat="1" x14ac:dyDescent="0.2">
      <c r="A3252" s="20"/>
      <c r="B3252" s="23"/>
      <c r="C3252" s="19"/>
      <c r="D3252" s="19"/>
      <c r="E3252" s="20"/>
      <c r="F3252" s="20"/>
      <c r="G3252" s="20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  <c r="AZ3252" s="9"/>
      <c r="BA3252" s="9"/>
      <c r="BB3252" s="9"/>
      <c r="BC3252" s="9"/>
      <c r="BD3252" s="9"/>
      <c r="BE3252" s="9"/>
      <c r="BF3252" s="9"/>
    </row>
    <row r="3253" spans="1:58" s="13" customFormat="1" x14ac:dyDescent="0.2">
      <c r="A3253" s="20"/>
      <c r="B3253" s="23"/>
      <c r="C3253" s="19"/>
      <c r="D3253" s="19"/>
      <c r="E3253" s="20"/>
      <c r="F3253" s="20"/>
      <c r="G3253" s="20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  <c r="AZ3253" s="9"/>
      <c r="BA3253" s="9"/>
      <c r="BB3253" s="9"/>
      <c r="BC3253" s="9"/>
      <c r="BD3253" s="9"/>
      <c r="BE3253" s="9"/>
      <c r="BF3253" s="9"/>
    </row>
    <row r="3254" spans="1:58" s="13" customFormat="1" x14ac:dyDescent="0.2">
      <c r="A3254" s="20"/>
      <c r="B3254" s="23"/>
      <c r="C3254" s="19"/>
      <c r="D3254" s="19"/>
      <c r="E3254" s="20"/>
      <c r="F3254" s="20"/>
      <c r="G3254" s="20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  <c r="AZ3254" s="9"/>
      <c r="BA3254" s="9"/>
      <c r="BB3254" s="9"/>
      <c r="BC3254" s="9"/>
      <c r="BD3254" s="9"/>
      <c r="BE3254" s="9"/>
      <c r="BF3254" s="9"/>
    </row>
    <row r="3255" spans="1:58" s="13" customFormat="1" x14ac:dyDescent="0.2">
      <c r="A3255" s="20"/>
      <c r="B3255" s="23"/>
      <c r="C3255" s="19"/>
      <c r="D3255" s="19"/>
      <c r="E3255" s="20"/>
      <c r="F3255" s="20"/>
      <c r="G3255" s="20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  <c r="AZ3255" s="9"/>
      <c r="BA3255" s="9"/>
      <c r="BB3255" s="9"/>
      <c r="BC3255" s="9"/>
      <c r="BD3255" s="9"/>
      <c r="BE3255" s="9"/>
      <c r="BF3255" s="9"/>
    </row>
    <row r="3256" spans="1:58" s="13" customFormat="1" x14ac:dyDescent="0.2">
      <c r="A3256" s="20"/>
      <c r="B3256" s="23"/>
      <c r="C3256" s="19"/>
      <c r="D3256" s="19"/>
      <c r="E3256" s="20"/>
      <c r="F3256" s="20"/>
      <c r="G3256" s="20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  <c r="AZ3256" s="9"/>
      <c r="BA3256" s="9"/>
      <c r="BB3256" s="9"/>
      <c r="BC3256" s="9"/>
      <c r="BD3256" s="9"/>
      <c r="BE3256" s="9"/>
      <c r="BF3256" s="9"/>
    </row>
    <row r="3257" spans="1:58" s="13" customFormat="1" x14ac:dyDescent="0.2">
      <c r="A3257" s="20"/>
      <c r="B3257" s="23"/>
      <c r="C3257" s="19"/>
      <c r="D3257" s="19"/>
      <c r="E3257" s="20"/>
      <c r="F3257" s="20"/>
      <c r="G3257" s="20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  <c r="AZ3257" s="9"/>
      <c r="BA3257" s="9"/>
      <c r="BB3257" s="9"/>
      <c r="BC3257" s="9"/>
      <c r="BD3257" s="9"/>
      <c r="BE3257" s="9"/>
      <c r="BF3257" s="9"/>
    </row>
    <row r="3258" spans="1:58" s="13" customFormat="1" x14ac:dyDescent="0.2">
      <c r="A3258" s="20"/>
      <c r="B3258" s="23"/>
      <c r="C3258" s="19"/>
      <c r="D3258" s="19"/>
      <c r="E3258" s="20"/>
      <c r="F3258" s="20"/>
      <c r="G3258" s="20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  <c r="AZ3258" s="9"/>
      <c r="BA3258" s="9"/>
      <c r="BB3258" s="9"/>
      <c r="BC3258" s="9"/>
      <c r="BD3258" s="9"/>
      <c r="BE3258" s="9"/>
      <c r="BF3258" s="9"/>
    </row>
    <row r="3259" spans="1:58" s="13" customFormat="1" x14ac:dyDescent="0.2">
      <c r="A3259" s="20"/>
      <c r="B3259" s="23"/>
      <c r="C3259" s="19"/>
      <c r="D3259" s="19"/>
      <c r="E3259" s="20"/>
      <c r="F3259" s="20"/>
      <c r="G3259" s="20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  <c r="AZ3259" s="9"/>
      <c r="BA3259" s="9"/>
      <c r="BB3259" s="9"/>
      <c r="BC3259" s="9"/>
      <c r="BD3259" s="9"/>
      <c r="BE3259" s="9"/>
      <c r="BF3259" s="9"/>
    </row>
    <row r="3260" spans="1:58" s="13" customFormat="1" x14ac:dyDescent="0.2">
      <c r="A3260" s="20"/>
      <c r="B3260" s="23"/>
      <c r="C3260" s="19"/>
      <c r="D3260" s="19"/>
      <c r="E3260" s="20"/>
      <c r="F3260" s="20"/>
      <c r="G3260" s="20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  <c r="AZ3260" s="9"/>
      <c r="BA3260" s="9"/>
      <c r="BB3260" s="9"/>
      <c r="BC3260" s="9"/>
      <c r="BD3260" s="9"/>
      <c r="BE3260" s="9"/>
      <c r="BF3260" s="9"/>
    </row>
    <row r="3261" spans="1:58" s="13" customFormat="1" x14ac:dyDescent="0.2">
      <c r="A3261" s="20"/>
      <c r="B3261" s="23"/>
      <c r="C3261" s="19"/>
      <c r="D3261" s="19"/>
      <c r="E3261" s="20"/>
      <c r="F3261" s="20"/>
      <c r="G3261" s="20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  <c r="AZ3261" s="9"/>
      <c r="BA3261" s="9"/>
      <c r="BB3261" s="9"/>
      <c r="BC3261" s="9"/>
      <c r="BD3261" s="9"/>
      <c r="BE3261" s="9"/>
      <c r="BF3261" s="9"/>
    </row>
    <row r="3262" spans="1:58" s="13" customFormat="1" x14ac:dyDescent="0.2">
      <c r="A3262" s="20"/>
      <c r="B3262" s="23"/>
      <c r="C3262" s="19"/>
      <c r="D3262" s="19"/>
      <c r="E3262" s="20"/>
      <c r="F3262" s="20"/>
      <c r="G3262" s="20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  <c r="AZ3262" s="9"/>
      <c r="BA3262" s="9"/>
      <c r="BB3262" s="9"/>
      <c r="BC3262" s="9"/>
      <c r="BD3262" s="9"/>
      <c r="BE3262" s="9"/>
      <c r="BF3262" s="9"/>
    </row>
    <row r="3263" spans="1:58" s="13" customFormat="1" x14ac:dyDescent="0.2">
      <c r="A3263" s="20"/>
      <c r="B3263" s="23"/>
      <c r="C3263" s="19"/>
      <c r="D3263" s="19"/>
      <c r="E3263" s="20"/>
      <c r="F3263" s="20"/>
      <c r="G3263" s="20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  <c r="AZ3263" s="9"/>
      <c r="BA3263" s="9"/>
      <c r="BB3263" s="9"/>
      <c r="BC3263" s="9"/>
      <c r="BD3263" s="9"/>
      <c r="BE3263" s="9"/>
      <c r="BF3263" s="9"/>
    </row>
    <row r="3264" spans="1:58" s="13" customFormat="1" x14ac:dyDescent="0.2">
      <c r="A3264" s="20"/>
      <c r="B3264" s="23"/>
      <c r="C3264" s="19"/>
      <c r="D3264" s="19"/>
      <c r="E3264" s="20"/>
      <c r="F3264" s="20"/>
      <c r="G3264" s="20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  <c r="AZ3264" s="9"/>
      <c r="BA3264" s="9"/>
      <c r="BB3264" s="9"/>
      <c r="BC3264" s="9"/>
      <c r="BD3264" s="9"/>
      <c r="BE3264" s="9"/>
      <c r="BF3264" s="9"/>
    </row>
    <row r="3265" spans="1:58" s="13" customFormat="1" x14ac:dyDescent="0.2">
      <c r="A3265" s="20"/>
      <c r="B3265" s="23"/>
      <c r="C3265" s="19"/>
      <c r="D3265" s="19"/>
      <c r="E3265" s="20"/>
      <c r="F3265" s="20"/>
      <c r="G3265" s="20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  <c r="AZ3265" s="9"/>
      <c r="BA3265" s="9"/>
      <c r="BB3265" s="9"/>
      <c r="BC3265" s="9"/>
      <c r="BD3265" s="9"/>
      <c r="BE3265" s="9"/>
      <c r="BF3265" s="9"/>
    </row>
    <row r="3266" spans="1:58" s="13" customFormat="1" x14ac:dyDescent="0.2">
      <c r="A3266" s="20"/>
      <c r="B3266" s="23"/>
      <c r="C3266" s="19"/>
      <c r="D3266" s="19"/>
      <c r="E3266" s="20"/>
      <c r="F3266" s="20"/>
      <c r="G3266" s="20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  <c r="AZ3266" s="9"/>
      <c r="BA3266" s="9"/>
      <c r="BB3266" s="9"/>
      <c r="BC3266" s="9"/>
      <c r="BD3266" s="9"/>
      <c r="BE3266" s="9"/>
      <c r="BF3266" s="9"/>
    </row>
    <row r="3267" spans="1:58" s="13" customFormat="1" x14ac:dyDescent="0.2">
      <c r="A3267" s="20"/>
      <c r="B3267" s="23"/>
      <c r="C3267" s="19"/>
      <c r="D3267" s="19"/>
      <c r="E3267" s="20"/>
      <c r="F3267" s="20"/>
      <c r="G3267" s="20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  <c r="AZ3267" s="9"/>
      <c r="BA3267" s="9"/>
      <c r="BB3267" s="9"/>
      <c r="BC3267" s="9"/>
      <c r="BD3267" s="9"/>
      <c r="BE3267" s="9"/>
      <c r="BF3267" s="9"/>
    </row>
    <row r="3268" spans="1:58" s="13" customFormat="1" x14ac:dyDescent="0.2">
      <c r="A3268" s="20"/>
      <c r="B3268" s="23"/>
      <c r="C3268" s="19"/>
      <c r="D3268" s="19"/>
      <c r="E3268" s="20"/>
      <c r="F3268" s="20"/>
      <c r="G3268" s="20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  <c r="AZ3268" s="9"/>
      <c r="BA3268" s="9"/>
      <c r="BB3268" s="9"/>
      <c r="BC3268" s="9"/>
      <c r="BD3268" s="9"/>
      <c r="BE3268" s="9"/>
      <c r="BF3268" s="9"/>
    </row>
    <row r="3269" spans="1:58" s="13" customFormat="1" x14ac:dyDescent="0.2">
      <c r="A3269" s="20"/>
      <c r="B3269" s="23"/>
      <c r="C3269" s="19"/>
      <c r="D3269" s="19"/>
      <c r="E3269" s="20"/>
      <c r="F3269" s="20"/>
      <c r="G3269" s="20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  <c r="AZ3269" s="9"/>
      <c r="BA3269" s="9"/>
      <c r="BB3269" s="9"/>
      <c r="BC3269" s="9"/>
      <c r="BD3269" s="9"/>
      <c r="BE3269" s="9"/>
      <c r="BF3269" s="9"/>
    </row>
    <row r="3270" spans="1:58" s="13" customFormat="1" x14ac:dyDescent="0.2">
      <c r="A3270" s="20"/>
      <c r="B3270" s="23"/>
      <c r="C3270" s="19"/>
      <c r="D3270" s="19"/>
      <c r="E3270" s="20"/>
      <c r="F3270" s="20"/>
      <c r="G3270" s="20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  <c r="AZ3270" s="9"/>
      <c r="BA3270" s="9"/>
      <c r="BB3270" s="9"/>
      <c r="BC3270" s="9"/>
      <c r="BD3270" s="9"/>
      <c r="BE3270" s="9"/>
      <c r="BF3270" s="9"/>
    </row>
    <row r="3271" spans="1:58" s="13" customFormat="1" x14ac:dyDescent="0.2">
      <c r="A3271" s="20"/>
      <c r="B3271" s="23"/>
      <c r="C3271" s="19"/>
      <c r="D3271" s="19"/>
      <c r="E3271" s="20"/>
      <c r="F3271" s="20"/>
      <c r="G3271" s="20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  <c r="AZ3271" s="9"/>
      <c r="BA3271" s="9"/>
      <c r="BB3271" s="9"/>
      <c r="BC3271" s="9"/>
      <c r="BD3271" s="9"/>
      <c r="BE3271" s="9"/>
      <c r="BF3271" s="9"/>
    </row>
    <row r="3272" spans="1:58" s="13" customFormat="1" x14ac:dyDescent="0.2">
      <c r="A3272" s="20"/>
      <c r="B3272" s="23"/>
      <c r="C3272" s="19"/>
      <c r="D3272" s="19"/>
      <c r="E3272" s="20"/>
      <c r="F3272" s="20"/>
      <c r="G3272" s="20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  <c r="AZ3272" s="9"/>
      <c r="BA3272" s="9"/>
      <c r="BB3272" s="9"/>
      <c r="BC3272" s="9"/>
      <c r="BD3272" s="9"/>
      <c r="BE3272" s="9"/>
      <c r="BF3272" s="9"/>
    </row>
    <row r="3273" spans="1:58" s="13" customFormat="1" x14ac:dyDescent="0.2">
      <c r="A3273" s="20"/>
      <c r="B3273" s="23"/>
      <c r="C3273" s="19"/>
      <c r="D3273" s="19"/>
      <c r="E3273" s="20"/>
      <c r="F3273" s="20"/>
      <c r="G3273" s="20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  <c r="AZ3273" s="9"/>
      <c r="BA3273" s="9"/>
      <c r="BB3273" s="9"/>
      <c r="BC3273" s="9"/>
      <c r="BD3273" s="9"/>
      <c r="BE3273" s="9"/>
      <c r="BF3273" s="9"/>
    </row>
    <row r="3274" spans="1:58" s="13" customFormat="1" x14ac:dyDescent="0.2">
      <c r="A3274" s="20"/>
      <c r="B3274" s="23"/>
      <c r="C3274" s="19"/>
      <c r="D3274" s="19"/>
      <c r="E3274" s="20"/>
      <c r="F3274" s="20"/>
      <c r="G3274" s="20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  <c r="AZ3274" s="9"/>
      <c r="BA3274" s="9"/>
      <c r="BB3274" s="9"/>
      <c r="BC3274" s="9"/>
      <c r="BD3274" s="9"/>
      <c r="BE3274" s="9"/>
      <c r="BF3274" s="9"/>
    </row>
    <row r="3275" spans="1:58" s="13" customFormat="1" x14ac:dyDescent="0.2">
      <c r="A3275" s="20"/>
      <c r="B3275" s="23"/>
      <c r="C3275" s="19"/>
      <c r="D3275" s="19"/>
      <c r="E3275" s="20"/>
      <c r="F3275" s="20"/>
      <c r="G3275" s="20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  <c r="AZ3275" s="9"/>
      <c r="BA3275" s="9"/>
      <c r="BB3275" s="9"/>
      <c r="BC3275" s="9"/>
      <c r="BD3275" s="9"/>
      <c r="BE3275" s="9"/>
      <c r="BF3275" s="9"/>
    </row>
    <row r="3276" spans="1:58" s="13" customFormat="1" x14ac:dyDescent="0.2">
      <c r="A3276" s="20"/>
      <c r="B3276" s="23"/>
      <c r="C3276" s="19"/>
      <c r="D3276" s="19"/>
      <c r="E3276" s="20"/>
      <c r="F3276" s="20"/>
      <c r="G3276" s="20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  <c r="AZ3276" s="9"/>
      <c r="BA3276" s="9"/>
      <c r="BB3276" s="9"/>
      <c r="BC3276" s="9"/>
      <c r="BD3276" s="9"/>
      <c r="BE3276" s="9"/>
      <c r="BF3276" s="9"/>
    </row>
    <row r="3277" spans="1:58" s="13" customFormat="1" x14ac:dyDescent="0.2">
      <c r="A3277" s="20"/>
      <c r="B3277" s="23"/>
      <c r="C3277" s="19"/>
      <c r="D3277" s="19"/>
      <c r="E3277" s="20"/>
      <c r="F3277" s="20"/>
      <c r="G3277" s="20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  <c r="AZ3277" s="9"/>
      <c r="BA3277" s="9"/>
      <c r="BB3277" s="9"/>
      <c r="BC3277" s="9"/>
      <c r="BD3277" s="9"/>
      <c r="BE3277" s="9"/>
      <c r="BF3277" s="9"/>
    </row>
    <row r="3278" spans="1:58" s="13" customFormat="1" x14ac:dyDescent="0.2">
      <c r="A3278" s="20"/>
      <c r="B3278" s="23"/>
      <c r="C3278" s="19"/>
      <c r="D3278" s="19"/>
      <c r="E3278" s="20"/>
      <c r="F3278" s="20"/>
      <c r="G3278" s="20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  <c r="AZ3278" s="9"/>
      <c r="BA3278" s="9"/>
      <c r="BB3278" s="9"/>
      <c r="BC3278" s="9"/>
      <c r="BD3278" s="9"/>
      <c r="BE3278" s="9"/>
      <c r="BF3278" s="9"/>
    </row>
    <row r="3279" spans="1:58" s="13" customFormat="1" x14ac:dyDescent="0.2">
      <c r="A3279" s="20"/>
      <c r="B3279" s="23"/>
      <c r="C3279" s="19"/>
      <c r="D3279" s="19"/>
      <c r="E3279" s="20"/>
      <c r="F3279" s="20"/>
      <c r="G3279" s="20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  <c r="AZ3279" s="9"/>
      <c r="BA3279" s="9"/>
      <c r="BB3279" s="9"/>
      <c r="BC3279" s="9"/>
      <c r="BD3279" s="9"/>
      <c r="BE3279" s="9"/>
      <c r="BF3279" s="9"/>
    </row>
    <row r="3280" spans="1:58" s="13" customFormat="1" x14ac:dyDescent="0.2">
      <c r="A3280" s="20"/>
      <c r="B3280" s="23"/>
      <c r="C3280" s="19"/>
      <c r="D3280" s="19"/>
      <c r="E3280" s="20"/>
      <c r="F3280" s="20"/>
      <c r="G3280" s="20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  <c r="AZ3280" s="9"/>
      <c r="BA3280" s="9"/>
      <c r="BB3280" s="9"/>
      <c r="BC3280" s="9"/>
      <c r="BD3280" s="9"/>
      <c r="BE3280" s="9"/>
      <c r="BF3280" s="9"/>
    </row>
    <row r="3281" spans="1:58" s="13" customFormat="1" x14ac:dyDescent="0.2">
      <c r="A3281" s="20"/>
      <c r="B3281" s="23"/>
      <c r="C3281" s="19"/>
      <c r="D3281" s="19"/>
      <c r="E3281" s="20"/>
      <c r="F3281" s="20"/>
      <c r="G3281" s="20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  <c r="AZ3281" s="9"/>
      <c r="BA3281" s="9"/>
      <c r="BB3281" s="9"/>
      <c r="BC3281" s="9"/>
      <c r="BD3281" s="9"/>
      <c r="BE3281" s="9"/>
      <c r="BF3281" s="9"/>
    </row>
    <row r="3282" spans="1:58" s="13" customFormat="1" x14ac:dyDescent="0.2">
      <c r="A3282" s="20"/>
      <c r="B3282" s="23"/>
      <c r="C3282" s="19"/>
      <c r="D3282" s="19"/>
      <c r="E3282" s="20"/>
      <c r="F3282" s="20"/>
      <c r="G3282" s="20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  <c r="AZ3282" s="9"/>
      <c r="BA3282" s="9"/>
      <c r="BB3282" s="9"/>
      <c r="BC3282" s="9"/>
      <c r="BD3282" s="9"/>
      <c r="BE3282" s="9"/>
      <c r="BF3282" s="9"/>
    </row>
    <row r="3283" spans="1:58" s="13" customFormat="1" x14ac:dyDescent="0.2">
      <c r="A3283" s="20"/>
      <c r="B3283" s="23"/>
      <c r="C3283" s="19"/>
      <c r="D3283" s="19"/>
      <c r="E3283" s="20"/>
      <c r="F3283" s="20"/>
      <c r="G3283" s="20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  <c r="AZ3283" s="9"/>
      <c r="BA3283" s="9"/>
      <c r="BB3283" s="9"/>
      <c r="BC3283" s="9"/>
      <c r="BD3283" s="9"/>
      <c r="BE3283" s="9"/>
      <c r="BF3283" s="9"/>
    </row>
    <row r="3284" spans="1:58" s="13" customFormat="1" x14ac:dyDescent="0.2">
      <c r="A3284" s="20"/>
      <c r="B3284" s="23"/>
      <c r="C3284" s="19"/>
      <c r="D3284" s="19"/>
      <c r="E3284" s="20"/>
      <c r="F3284" s="20"/>
      <c r="G3284" s="20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  <c r="AZ3284" s="9"/>
      <c r="BA3284" s="9"/>
      <c r="BB3284" s="9"/>
      <c r="BC3284" s="9"/>
      <c r="BD3284" s="9"/>
      <c r="BE3284" s="9"/>
      <c r="BF3284" s="9"/>
    </row>
    <row r="3285" spans="1:58" s="13" customFormat="1" x14ac:dyDescent="0.2">
      <c r="A3285" s="20"/>
      <c r="B3285" s="23"/>
      <c r="C3285" s="19"/>
      <c r="D3285" s="19"/>
      <c r="E3285" s="20"/>
      <c r="F3285" s="20"/>
      <c r="G3285" s="20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  <c r="AZ3285" s="9"/>
      <c r="BA3285" s="9"/>
      <c r="BB3285" s="9"/>
      <c r="BC3285" s="9"/>
      <c r="BD3285" s="9"/>
      <c r="BE3285" s="9"/>
      <c r="BF3285" s="9"/>
    </row>
    <row r="3286" spans="1:58" s="13" customFormat="1" x14ac:dyDescent="0.2">
      <c r="A3286" s="20"/>
      <c r="B3286" s="23"/>
      <c r="C3286" s="19"/>
      <c r="D3286" s="19"/>
      <c r="E3286" s="20"/>
      <c r="F3286" s="20"/>
      <c r="G3286" s="20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  <c r="AZ3286" s="9"/>
      <c r="BA3286" s="9"/>
      <c r="BB3286" s="9"/>
      <c r="BC3286" s="9"/>
      <c r="BD3286" s="9"/>
      <c r="BE3286" s="9"/>
      <c r="BF3286" s="9"/>
    </row>
    <row r="3287" spans="1:58" s="13" customFormat="1" x14ac:dyDescent="0.2">
      <c r="A3287" s="20"/>
      <c r="B3287" s="23"/>
      <c r="C3287" s="19"/>
      <c r="D3287" s="19"/>
      <c r="E3287" s="20"/>
      <c r="F3287" s="20"/>
      <c r="G3287" s="20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  <c r="AZ3287" s="9"/>
      <c r="BA3287" s="9"/>
      <c r="BB3287" s="9"/>
      <c r="BC3287" s="9"/>
      <c r="BD3287" s="9"/>
      <c r="BE3287" s="9"/>
      <c r="BF3287" s="9"/>
    </row>
    <row r="3288" spans="1:58" s="13" customFormat="1" x14ac:dyDescent="0.2">
      <c r="A3288" s="20"/>
      <c r="B3288" s="23"/>
      <c r="C3288" s="19"/>
      <c r="D3288" s="19"/>
      <c r="E3288" s="20"/>
      <c r="F3288" s="20"/>
      <c r="G3288" s="20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  <c r="AZ3288" s="9"/>
      <c r="BA3288" s="9"/>
      <c r="BB3288" s="9"/>
      <c r="BC3288" s="9"/>
      <c r="BD3288" s="9"/>
      <c r="BE3288" s="9"/>
      <c r="BF3288" s="9"/>
    </row>
    <row r="3289" spans="1:58" s="13" customFormat="1" x14ac:dyDescent="0.2">
      <c r="A3289" s="20"/>
      <c r="B3289" s="23"/>
      <c r="C3289" s="19"/>
      <c r="D3289" s="19"/>
      <c r="E3289" s="20"/>
      <c r="F3289" s="20"/>
      <c r="G3289" s="20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  <c r="AZ3289" s="9"/>
      <c r="BA3289" s="9"/>
      <c r="BB3289" s="9"/>
      <c r="BC3289" s="9"/>
      <c r="BD3289" s="9"/>
      <c r="BE3289" s="9"/>
      <c r="BF3289" s="9"/>
    </row>
    <row r="3290" spans="1:58" s="13" customFormat="1" x14ac:dyDescent="0.2">
      <c r="A3290" s="20"/>
      <c r="B3290" s="23"/>
      <c r="C3290" s="19"/>
      <c r="D3290" s="19"/>
      <c r="E3290" s="20"/>
      <c r="F3290" s="20"/>
      <c r="G3290" s="20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  <c r="AZ3290" s="9"/>
      <c r="BA3290" s="9"/>
      <c r="BB3290" s="9"/>
      <c r="BC3290" s="9"/>
      <c r="BD3290" s="9"/>
      <c r="BE3290" s="9"/>
      <c r="BF3290" s="9"/>
    </row>
    <row r="3291" spans="1:58" s="13" customFormat="1" x14ac:dyDescent="0.2">
      <c r="A3291" s="20"/>
      <c r="B3291" s="23"/>
      <c r="C3291" s="19"/>
      <c r="D3291" s="19"/>
      <c r="E3291" s="20"/>
      <c r="F3291" s="20"/>
      <c r="G3291" s="20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  <c r="AZ3291" s="9"/>
      <c r="BA3291" s="9"/>
      <c r="BB3291" s="9"/>
      <c r="BC3291" s="9"/>
      <c r="BD3291" s="9"/>
      <c r="BE3291" s="9"/>
      <c r="BF3291" s="9"/>
    </row>
    <row r="3292" spans="1:58" s="13" customFormat="1" x14ac:dyDescent="0.2">
      <c r="A3292" s="20"/>
      <c r="B3292" s="23"/>
      <c r="C3292" s="19"/>
      <c r="D3292" s="19"/>
      <c r="E3292" s="20"/>
      <c r="F3292" s="20"/>
      <c r="G3292" s="20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  <c r="AZ3292" s="9"/>
      <c r="BA3292" s="9"/>
      <c r="BB3292" s="9"/>
      <c r="BC3292" s="9"/>
      <c r="BD3292" s="9"/>
      <c r="BE3292" s="9"/>
      <c r="BF3292" s="9"/>
    </row>
    <row r="3293" spans="1:58" s="13" customFormat="1" x14ac:dyDescent="0.2">
      <c r="A3293" s="20"/>
      <c r="B3293" s="23"/>
      <c r="C3293" s="19"/>
      <c r="D3293" s="19"/>
      <c r="E3293" s="20"/>
      <c r="F3293" s="20"/>
      <c r="G3293" s="20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  <c r="AZ3293" s="9"/>
      <c r="BA3293" s="9"/>
      <c r="BB3293" s="9"/>
      <c r="BC3293" s="9"/>
      <c r="BD3293" s="9"/>
      <c r="BE3293" s="9"/>
      <c r="BF3293" s="9"/>
    </row>
    <row r="3294" spans="1:58" s="13" customFormat="1" x14ac:dyDescent="0.2">
      <c r="A3294" s="20"/>
      <c r="B3294" s="23"/>
      <c r="C3294" s="19"/>
      <c r="D3294" s="19"/>
      <c r="E3294" s="20"/>
      <c r="F3294" s="20"/>
      <c r="G3294" s="20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  <c r="AZ3294" s="9"/>
      <c r="BA3294" s="9"/>
      <c r="BB3294" s="9"/>
      <c r="BC3294" s="9"/>
      <c r="BD3294" s="9"/>
      <c r="BE3294" s="9"/>
      <c r="BF3294" s="9"/>
    </row>
    <row r="3295" spans="1:58" s="13" customFormat="1" x14ac:dyDescent="0.2">
      <c r="A3295" s="20"/>
      <c r="B3295" s="23"/>
      <c r="C3295" s="19"/>
      <c r="D3295" s="19"/>
      <c r="E3295" s="20"/>
      <c r="F3295" s="20"/>
      <c r="G3295" s="20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  <c r="AZ3295" s="9"/>
      <c r="BA3295" s="9"/>
      <c r="BB3295" s="9"/>
      <c r="BC3295" s="9"/>
      <c r="BD3295" s="9"/>
      <c r="BE3295" s="9"/>
      <c r="BF3295" s="9"/>
    </row>
    <row r="3296" spans="1:58" s="13" customFormat="1" x14ac:dyDescent="0.2">
      <c r="A3296" s="20"/>
      <c r="B3296" s="23"/>
      <c r="C3296" s="19"/>
      <c r="D3296" s="19"/>
      <c r="E3296" s="20"/>
      <c r="F3296" s="20"/>
      <c r="G3296" s="20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  <c r="AZ3296" s="9"/>
      <c r="BA3296" s="9"/>
      <c r="BB3296" s="9"/>
      <c r="BC3296" s="9"/>
      <c r="BD3296" s="9"/>
      <c r="BE3296" s="9"/>
      <c r="BF3296" s="9"/>
    </row>
    <row r="3297" spans="1:58" s="13" customFormat="1" x14ac:dyDescent="0.2">
      <c r="A3297" s="20"/>
      <c r="B3297" s="23"/>
      <c r="C3297" s="19"/>
      <c r="D3297" s="19"/>
      <c r="E3297" s="20"/>
      <c r="F3297" s="20"/>
      <c r="G3297" s="20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  <c r="AZ3297" s="9"/>
      <c r="BA3297" s="9"/>
      <c r="BB3297" s="9"/>
      <c r="BC3297" s="9"/>
      <c r="BD3297" s="9"/>
      <c r="BE3297" s="9"/>
      <c r="BF3297" s="9"/>
    </row>
    <row r="3298" spans="1:58" s="13" customFormat="1" x14ac:dyDescent="0.2">
      <c r="A3298" s="20"/>
      <c r="B3298" s="23"/>
      <c r="C3298" s="19"/>
      <c r="D3298" s="19"/>
      <c r="E3298" s="20"/>
      <c r="F3298" s="20"/>
      <c r="G3298" s="20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  <c r="AZ3298" s="9"/>
      <c r="BA3298" s="9"/>
      <c r="BB3298" s="9"/>
      <c r="BC3298" s="9"/>
      <c r="BD3298" s="9"/>
      <c r="BE3298" s="9"/>
      <c r="BF3298" s="9"/>
    </row>
    <row r="3299" spans="1:58" s="13" customFormat="1" x14ac:dyDescent="0.2">
      <c r="A3299" s="20"/>
      <c r="B3299" s="23"/>
      <c r="C3299" s="19"/>
      <c r="D3299" s="19"/>
      <c r="E3299" s="20"/>
      <c r="F3299" s="20"/>
      <c r="G3299" s="20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  <c r="AZ3299" s="9"/>
      <c r="BA3299" s="9"/>
      <c r="BB3299" s="9"/>
      <c r="BC3299" s="9"/>
      <c r="BD3299" s="9"/>
      <c r="BE3299" s="9"/>
      <c r="BF3299" s="9"/>
    </row>
    <row r="3300" spans="1:58" s="13" customFormat="1" x14ac:dyDescent="0.2">
      <c r="A3300" s="20"/>
      <c r="B3300" s="23"/>
      <c r="C3300" s="19"/>
      <c r="D3300" s="19"/>
      <c r="E3300" s="20"/>
      <c r="F3300" s="20"/>
      <c r="G3300" s="20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  <c r="AZ3300" s="9"/>
      <c r="BA3300" s="9"/>
      <c r="BB3300" s="9"/>
      <c r="BC3300" s="9"/>
      <c r="BD3300" s="9"/>
      <c r="BE3300" s="9"/>
      <c r="BF3300" s="9"/>
    </row>
    <row r="3301" spans="1:58" s="13" customFormat="1" x14ac:dyDescent="0.2">
      <c r="A3301" s="20"/>
      <c r="B3301" s="23"/>
      <c r="C3301" s="19"/>
      <c r="D3301" s="19"/>
      <c r="E3301" s="20"/>
      <c r="F3301" s="20"/>
      <c r="G3301" s="20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  <c r="AZ3301" s="9"/>
      <c r="BA3301" s="9"/>
      <c r="BB3301" s="9"/>
      <c r="BC3301" s="9"/>
      <c r="BD3301" s="9"/>
      <c r="BE3301" s="9"/>
      <c r="BF3301" s="9"/>
    </row>
    <row r="3302" spans="1:58" s="13" customFormat="1" x14ac:dyDescent="0.2">
      <c r="A3302" s="20"/>
      <c r="B3302" s="23"/>
      <c r="C3302" s="19"/>
      <c r="D3302" s="19"/>
      <c r="E3302" s="20"/>
      <c r="F3302" s="20"/>
      <c r="G3302" s="20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  <c r="AZ3302" s="9"/>
      <c r="BA3302" s="9"/>
      <c r="BB3302" s="9"/>
      <c r="BC3302" s="9"/>
      <c r="BD3302" s="9"/>
      <c r="BE3302" s="9"/>
      <c r="BF3302" s="9"/>
    </row>
    <row r="3303" spans="1:58" s="13" customFormat="1" x14ac:dyDescent="0.2">
      <c r="A3303" s="20"/>
      <c r="B3303" s="23"/>
      <c r="C3303" s="19"/>
      <c r="D3303" s="19"/>
      <c r="E3303" s="20"/>
      <c r="F3303" s="20"/>
      <c r="G3303" s="20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  <c r="AZ3303" s="9"/>
      <c r="BA3303" s="9"/>
      <c r="BB3303" s="9"/>
      <c r="BC3303" s="9"/>
      <c r="BD3303" s="9"/>
      <c r="BE3303" s="9"/>
      <c r="BF3303" s="9"/>
    </row>
    <row r="3304" spans="1:58" s="13" customFormat="1" x14ac:dyDescent="0.2">
      <c r="A3304" s="20"/>
      <c r="B3304" s="23"/>
      <c r="C3304" s="19"/>
      <c r="D3304" s="19"/>
      <c r="E3304" s="20"/>
      <c r="F3304" s="20"/>
      <c r="G3304" s="20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  <c r="AZ3304" s="9"/>
      <c r="BA3304" s="9"/>
      <c r="BB3304" s="9"/>
      <c r="BC3304" s="9"/>
      <c r="BD3304" s="9"/>
      <c r="BE3304" s="9"/>
      <c r="BF3304" s="9"/>
    </row>
    <row r="3305" spans="1:58" s="13" customFormat="1" x14ac:dyDescent="0.2">
      <c r="A3305" s="20"/>
      <c r="B3305" s="23"/>
      <c r="C3305" s="19"/>
      <c r="D3305" s="19"/>
      <c r="E3305" s="20"/>
      <c r="F3305" s="20"/>
      <c r="G3305" s="20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  <c r="AZ3305" s="9"/>
      <c r="BA3305" s="9"/>
      <c r="BB3305" s="9"/>
      <c r="BC3305" s="9"/>
      <c r="BD3305" s="9"/>
      <c r="BE3305" s="9"/>
      <c r="BF3305" s="9"/>
    </row>
    <row r="3306" spans="1:58" s="13" customFormat="1" x14ac:dyDescent="0.2">
      <c r="A3306" s="20"/>
      <c r="B3306" s="23"/>
      <c r="C3306" s="19"/>
      <c r="D3306" s="19"/>
      <c r="E3306" s="20"/>
      <c r="F3306" s="20"/>
      <c r="G3306" s="20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  <c r="AZ3306" s="9"/>
      <c r="BA3306" s="9"/>
      <c r="BB3306" s="9"/>
      <c r="BC3306" s="9"/>
      <c r="BD3306" s="9"/>
      <c r="BE3306" s="9"/>
      <c r="BF3306" s="9"/>
    </row>
    <row r="3307" spans="1:58" s="13" customFormat="1" x14ac:dyDescent="0.2">
      <c r="A3307" s="20"/>
      <c r="B3307" s="23"/>
      <c r="C3307" s="19"/>
      <c r="D3307" s="19"/>
      <c r="E3307" s="20"/>
      <c r="F3307" s="20"/>
      <c r="G3307" s="20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  <c r="AZ3307" s="9"/>
      <c r="BA3307" s="9"/>
      <c r="BB3307" s="9"/>
      <c r="BC3307" s="9"/>
      <c r="BD3307" s="9"/>
      <c r="BE3307" s="9"/>
      <c r="BF3307" s="9"/>
    </row>
    <row r="3308" spans="1:58" s="13" customFormat="1" x14ac:dyDescent="0.2">
      <c r="A3308" s="20"/>
      <c r="B3308" s="23"/>
      <c r="C3308" s="19"/>
      <c r="D3308" s="19"/>
      <c r="E3308" s="20"/>
      <c r="F3308" s="20"/>
      <c r="G3308" s="20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  <c r="AZ3308" s="9"/>
      <c r="BA3308" s="9"/>
      <c r="BB3308" s="9"/>
      <c r="BC3308" s="9"/>
      <c r="BD3308" s="9"/>
      <c r="BE3308" s="9"/>
      <c r="BF3308" s="9"/>
    </row>
    <row r="3309" spans="1:58" s="13" customFormat="1" x14ac:dyDescent="0.2">
      <c r="A3309" s="20"/>
      <c r="B3309" s="23"/>
      <c r="C3309" s="19"/>
      <c r="D3309" s="19"/>
      <c r="E3309" s="20"/>
      <c r="F3309" s="20"/>
      <c r="G3309" s="20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  <c r="AZ3309" s="9"/>
      <c r="BA3309" s="9"/>
      <c r="BB3309" s="9"/>
      <c r="BC3309" s="9"/>
      <c r="BD3309" s="9"/>
      <c r="BE3309" s="9"/>
      <c r="BF3309" s="9"/>
    </row>
    <row r="3310" spans="1:58" s="13" customFormat="1" x14ac:dyDescent="0.2">
      <c r="A3310" s="20"/>
      <c r="B3310" s="23"/>
      <c r="C3310" s="19"/>
      <c r="D3310" s="19"/>
      <c r="E3310" s="20"/>
      <c r="F3310" s="20"/>
      <c r="G3310" s="20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  <c r="AZ3310" s="9"/>
      <c r="BA3310" s="9"/>
      <c r="BB3310" s="9"/>
      <c r="BC3310" s="9"/>
      <c r="BD3310" s="9"/>
      <c r="BE3310" s="9"/>
      <c r="BF3310" s="9"/>
    </row>
    <row r="3311" spans="1:58" s="13" customFormat="1" x14ac:dyDescent="0.2">
      <c r="A3311" s="20"/>
      <c r="B3311" s="23"/>
      <c r="C3311" s="19"/>
      <c r="D3311" s="19"/>
      <c r="E3311" s="20"/>
      <c r="F3311" s="20"/>
      <c r="G3311" s="20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  <c r="AZ3311" s="9"/>
      <c r="BA3311" s="9"/>
      <c r="BB3311" s="9"/>
      <c r="BC3311" s="9"/>
      <c r="BD3311" s="9"/>
      <c r="BE3311" s="9"/>
      <c r="BF3311" s="9"/>
    </row>
    <row r="3312" spans="1:58" s="13" customFormat="1" x14ac:dyDescent="0.2">
      <c r="A3312" s="20"/>
      <c r="B3312" s="23"/>
      <c r="C3312" s="19"/>
      <c r="D3312" s="19"/>
      <c r="E3312" s="20"/>
      <c r="F3312" s="20"/>
      <c r="G3312" s="20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  <c r="AZ3312" s="9"/>
      <c r="BA3312" s="9"/>
      <c r="BB3312" s="9"/>
      <c r="BC3312" s="9"/>
      <c r="BD3312" s="9"/>
      <c r="BE3312" s="9"/>
      <c r="BF3312" s="9"/>
    </row>
    <row r="3313" spans="1:58" s="13" customFormat="1" x14ac:dyDescent="0.2">
      <c r="A3313" s="20"/>
      <c r="B3313" s="23"/>
      <c r="C3313" s="19"/>
      <c r="D3313" s="19"/>
      <c r="E3313" s="20"/>
      <c r="F3313" s="20"/>
      <c r="G3313" s="20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  <c r="AZ3313" s="9"/>
      <c r="BA3313" s="9"/>
      <c r="BB3313" s="9"/>
      <c r="BC3313" s="9"/>
      <c r="BD3313" s="9"/>
      <c r="BE3313" s="9"/>
      <c r="BF3313" s="9"/>
    </row>
    <row r="3314" spans="1:58" s="13" customFormat="1" x14ac:dyDescent="0.2">
      <c r="A3314" s="20"/>
      <c r="B3314" s="23"/>
      <c r="C3314" s="19"/>
      <c r="D3314" s="19"/>
      <c r="E3314" s="20"/>
      <c r="F3314" s="20"/>
      <c r="G3314" s="20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  <c r="AZ3314" s="9"/>
      <c r="BA3314" s="9"/>
      <c r="BB3314" s="9"/>
      <c r="BC3314" s="9"/>
      <c r="BD3314" s="9"/>
      <c r="BE3314" s="9"/>
      <c r="BF3314" s="9"/>
    </row>
    <row r="3315" spans="1:58" s="13" customFormat="1" x14ac:dyDescent="0.2">
      <c r="A3315" s="20"/>
      <c r="B3315" s="23"/>
      <c r="C3315" s="19"/>
      <c r="D3315" s="19"/>
      <c r="E3315" s="20"/>
      <c r="F3315" s="20"/>
      <c r="G3315" s="20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  <c r="AZ3315" s="9"/>
      <c r="BA3315" s="9"/>
      <c r="BB3315" s="9"/>
      <c r="BC3315" s="9"/>
      <c r="BD3315" s="9"/>
      <c r="BE3315" s="9"/>
      <c r="BF3315" s="9"/>
    </row>
    <row r="3316" spans="1:58" s="13" customFormat="1" x14ac:dyDescent="0.2">
      <c r="A3316" s="20"/>
      <c r="B3316" s="23"/>
      <c r="C3316" s="19"/>
      <c r="D3316" s="19"/>
      <c r="E3316" s="20"/>
      <c r="F3316" s="20"/>
      <c r="G3316" s="20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  <c r="AZ3316" s="9"/>
      <c r="BA3316" s="9"/>
      <c r="BB3316" s="9"/>
      <c r="BC3316" s="9"/>
      <c r="BD3316" s="9"/>
      <c r="BE3316" s="9"/>
      <c r="BF3316" s="9"/>
    </row>
    <row r="3317" spans="1:58" s="13" customFormat="1" x14ac:dyDescent="0.2">
      <c r="A3317" s="20"/>
      <c r="B3317" s="23"/>
      <c r="C3317" s="19"/>
      <c r="D3317" s="19"/>
      <c r="E3317" s="20"/>
      <c r="F3317" s="20"/>
      <c r="G3317" s="20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  <c r="AZ3317" s="9"/>
      <c r="BA3317" s="9"/>
      <c r="BB3317" s="9"/>
      <c r="BC3317" s="9"/>
      <c r="BD3317" s="9"/>
      <c r="BE3317" s="9"/>
      <c r="BF3317" s="9"/>
    </row>
    <row r="3318" spans="1:58" s="13" customFormat="1" x14ac:dyDescent="0.2">
      <c r="A3318" s="20"/>
      <c r="B3318" s="23"/>
      <c r="C3318" s="19"/>
      <c r="D3318" s="19"/>
      <c r="E3318" s="20"/>
      <c r="F3318" s="20"/>
      <c r="G3318" s="20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  <c r="AZ3318" s="9"/>
      <c r="BA3318" s="9"/>
      <c r="BB3318" s="9"/>
      <c r="BC3318" s="9"/>
      <c r="BD3318" s="9"/>
      <c r="BE3318" s="9"/>
      <c r="BF3318" s="9"/>
    </row>
    <row r="3319" spans="1:58" s="13" customFormat="1" x14ac:dyDescent="0.2">
      <c r="A3319" s="20"/>
      <c r="B3319" s="23"/>
      <c r="C3319" s="19"/>
      <c r="D3319" s="19"/>
      <c r="E3319" s="20"/>
      <c r="F3319" s="20"/>
      <c r="G3319" s="20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  <c r="AZ3319" s="9"/>
      <c r="BA3319" s="9"/>
      <c r="BB3319" s="9"/>
      <c r="BC3319" s="9"/>
      <c r="BD3319" s="9"/>
      <c r="BE3319" s="9"/>
      <c r="BF3319" s="9"/>
    </row>
    <row r="3320" spans="1:58" s="13" customFormat="1" x14ac:dyDescent="0.2">
      <c r="A3320" s="20"/>
      <c r="B3320" s="23"/>
      <c r="C3320" s="19"/>
      <c r="D3320" s="19"/>
      <c r="E3320" s="20"/>
      <c r="F3320" s="20"/>
      <c r="G3320" s="20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  <c r="AZ3320" s="9"/>
      <c r="BA3320" s="9"/>
      <c r="BB3320" s="9"/>
      <c r="BC3320" s="9"/>
      <c r="BD3320" s="9"/>
      <c r="BE3320" s="9"/>
      <c r="BF3320" s="9"/>
    </row>
    <row r="3321" spans="1:58" s="13" customFormat="1" x14ac:dyDescent="0.2">
      <c r="A3321" s="20"/>
      <c r="B3321" s="23"/>
      <c r="C3321" s="19"/>
      <c r="D3321" s="19"/>
      <c r="E3321" s="20"/>
      <c r="F3321" s="20"/>
      <c r="G3321" s="20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  <c r="AZ3321" s="9"/>
      <c r="BA3321" s="9"/>
      <c r="BB3321" s="9"/>
      <c r="BC3321" s="9"/>
      <c r="BD3321" s="9"/>
      <c r="BE3321" s="9"/>
      <c r="BF3321" s="9"/>
    </row>
    <row r="3322" spans="1:58" s="13" customFormat="1" x14ac:dyDescent="0.2">
      <c r="A3322" s="20"/>
      <c r="B3322" s="23"/>
      <c r="C3322" s="19"/>
      <c r="D3322" s="19"/>
      <c r="E3322" s="20"/>
      <c r="F3322" s="20"/>
      <c r="G3322" s="20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  <c r="AZ3322" s="9"/>
      <c r="BA3322" s="9"/>
      <c r="BB3322" s="9"/>
      <c r="BC3322" s="9"/>
      <c r="BD3322" s="9"/>
      <c r="BE3322" s="9"/>
      <c r="BF3322" s="9"/>
    </row>
    <row r="3323" spans="1:58" s="13" customFormat="1" x14ac:dyDescent="0.2">
      <c r="A3323" s="20"/>
      <c r="B3323" s="23"/>
      <c r="C3323" s="19"/>
      <c r="D3323" s="19"/>
      <c r="E3323" s="20"/>
      <c r="F3323" s="20"/>
      <c r="G3323" s="20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  <c r="AZ3323" s="9"/>
      <c r="BA3323" s="9"/>
      <c r="BB3323" s="9"/>
      <c r="BC3323" s="9"/>
      <c r="BD3323" s="9"/>
      <c r="BE3323" s="9"/>
      <c r="BF3323" s="9"/>
    </row>
    <row r="3324" spans="1:58" s="13" customFormat="1" x14ac:dyDescent="0.2">
      <c r="A3324" s="20"/>
      <c r="B3324" s="23"/>
      <c r="C3324" s="19"/>
      <c r="D3324" s="19"/>
      <c r="E3324" s="20"/>
      <c r="F3324" s="20"/>
      <c r="G3324" s="20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  <c r="AZ3324" s="9"/>
      <c r="BA3324" s="9"/>
      <c r="BB3324" s="9"/>
      <c r="BC3324" s="9"/>
      <c r="BD3324" s="9"/>
      <c r="BE3324" s="9"/>
      <c r="BF3324" s="9"/>
    </row>
    <row r="3325" spans="1:58" s="13" customFormat="1" x14ac:dyDescent="0.2">
      <c r="A3325" s="20"/>
      <c r="B3325" s="23"/>
      <c r="C3325" s="19"/>
      <c r="D3325" s="19"/>
      <c r="E3325" s="20"/>
      <c r="F3325" s="20"/>
      <c r="G3325" s="20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  <c r="AZ3325" s="9"/>
      <c r="BA3325" s="9"/>
      <c r="BB3325" s="9"/>
      <c r="BC3325" s="9"/>
      <c r="BD3325" s="9"/>
      <c r="BE3325" s="9"/>
      <c r="BF3325" s="9"/>
    </row>
    <row r="3326" spans="1:58" s="13" customFormat="1" x14ac:dyDescent="0.2">
      <c r="A3326" s="20"/>
      <c r="B3326" s="23"/>
      <c r="C3326" s="19"/>
      <c r="D3326" s="19"/>
      <c r="E3326" s="20"/>
      <c r="F3326" s="20"/>
      <c r="G3326" s="20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  <c r="AZ3326" s="9"/>
      <c r="BA3326" s="9"/>
      <c r="BB3326" s="9"/>
      <c r="BC3326" s="9"/>
      <c r="BD3326" s="9"/>
      <c r="BE3326" s="9"/>
      <c r="BF3326" s="9"/>
    </row>
    <row r="3327" spans="1:58" s="13" customFormat="1" x14ac:dyDescent="0.2">
      <c r="A3327" s="20"/>
      <c r="B3327" s="23"/>
      <c r="C3327" s="19"/>
      <c r="D3327" s="19"/>
      <c r="E3327" s="20"/>
      <c r="F3327" s="20"/>
      <c r="G3327" s="20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  <c r="AZ3327" s="9"/>
      <c r="BA3327" s="9"/>
      <c r="BB3327" s="9"/>
      <c r="BC3327" s="9"/>
      <c r="BD3327" s="9"/>
      <c r="BE3327" s="9"/>
      <c r="BF3327" s="9"/>
    </row>
    <row r="3328" spans="1:58" s="13" customFormat="1" x14ac:dyDescent="0.2">
      <c r="A3328" s="20"/>
      <c r="B3328" s="23"/>
      <c r="C3328" s="19"/>
      <c r="D3328" s="19"/>
      <c r="E3328" s="20"/>
      <c r="F3328" s="20"/>
      <c r="G3328" s="20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  <c r="AZ3328" s="9"/>
      <c r="BA3328" s="9"/>
      <c r="BB3328" s="9"/>
      <c r="BC3328" s="9"/>
      <c r="BD3328" s="9"/>
      <c r="BE3328" s="9"/>
      <c r="BF3328" s="9"/>
    </row>
    <row r="3329" spans="1:58" s="13" customFormat="1" x14ac:dyDescent="0.2">
      <c r="A3329" s="20"/>
      <c r="B3329" s="23"/>
      <c r="C3329" s="19"/>
      <c r="D3329" s="19"/>
      <c r="E3329" s="20"/>
      <c r="F3329" s="20"/>
      <c r="G3329" s="20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  <c r="AZ3329" s="9"/>
      <c r="BA3329" s="9"/>
      <c r="BB3329" s="9"/>
      <c r="BC3329" s="9"/>
      <c r="BD3329" s="9"/>
      <c r="BE3329" s="9"/>
      <c r="BF3329" s="9"/>
    </row>
    <row r="3330" spans="1:58" s="13" customFormat="1" x14ac:dyDescent="0.2">
      <c r="A3330" s="20"/>
      <c r="B3330" s="23"/>
      <c r="C3330" s="19"/>
      <c r="D3330" s="19"/>
      <c r="E3330" s="20"/>
      <c r="F3330" s="20"/>
      <c r="G3330" s="20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  <c r="AZ3330" s="9"/>
      <c r="BA3330" s="9"/>
      <c r="BB3330" s="9"/>
      <c r="BC3330" s="9"/>
      <c r="BD3330" s="9"/>
      <c r="BE3330" s="9"/>
      <c r="BF3330" s="9"/>
    </row>
    <row r="3331" spans="1:58" s="13" customFormat="1" x14ac:dyDescent="0.2">
      <c r="A3331" s="20"/>
      <c r="B3331" s="23"/>
      <c r="C3331" s="19"/>
      <c r="D3331" s="19"/>
      <c r="E3331" s="20"/>
      <c r="F3331" s="20"/>
      <c r="G3331" s="20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  <c r="AZ3331" s="9"/>
      <c r="BA3331" s="9"/>
      <c r="BB3331" s="9"/>
      <c r="BC3331" s="9"/>
      <c r="BD3331" s="9"/>
      <c r="BE3331" s="9"/>
      <c r="BF3331" s="9"/>
    </row>
    <row r="3332" spans="1:58" s="13" customFormat="1" x14ac:dyDescent="0.2">
      <c r="A3332" s="20"/>
      <c r="B3332" s="23"/>
      <c r="C3332" s="19"/>
      <c r="D3332" s="19"/>
      <c r="E3332" s="20"/>
      <c r="F3332" s="20"/>
      <c r="G3332" s="20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  <c r="AZ3332" s="9"/>
      <c r="BA3332" s="9"/>
      <c r="BB3332" s="9"/>
      <c r="BC3332" s="9"/>
      <c r="BD3332" s="9"/>
      <c r="BE3332" s="9"/>
      <c r="BF3332" s="9"/>
    </row>
    <row r="3333" spans="1:58" s="13" customFormat="1" x14ac:dyDescent="0.2">
      <c r="A3333" s="20"/>
      <c r="B3333" s="23"/>
      <c r="C3333" s="19"/>
      <c r="D3333" s="19"/>
      <c r="E3333" s="20"/>
      <c r="F3333" s="20"/>
      <c r="G3333" s="20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  <c r="AZ3333" s="9"/>
      <c r="BA3333" s="9"/>
      <c r="BB3333" s="9"/>
      <c r="BC3333" s="9"/>
      <c r="BD3333" s="9"/>
      <c r="BE3333" s="9"/>
      <c r="BF3333" s="9"/>
    </row>
    <row r="3334" spans="1:58" s="13" customFormat="1" x14ac:dyDescent="0.2">
      <c r="A3334" s="20"/>
      <c r="B3334" s="23"/>
      <c r="C3334" s="19"/>
      <c r="D3334" s="19"/>
      <c r="E3334" s="20"/>
      <c r="F3334" s="20"/>
      <c r="G3334" s="20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  <c r="AZ3334" s="9"/>
      <c r="BA3334" s="9"/>
      <c r="BB3334" s="9"/>
      <c r="BC3334" s="9"/>
      <c r="BD3334" s="9"/>
      <c r="BE3334" s="9"/>
      <c r="BF3334" s="9"/>
    </row>
    <row r="3335" spans="1:58" s="13" customFormat="1" x14ac:dyDescent="0.2">
      <c r="A3335" s="20"/>
      <c r="B3335" s="23"/>
      <c r="C3335" s="19"/>
      <c r="D3335" s="19"/>
      <c r="E3335" s="20"/>
      <c r="F3335" s="20"/>
      <c r="G3335" s="20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  <c r="AZ3335" s="9"/>
      <c r="BA3335" s="9"/>
      <c r="BB3335" s="9"/>
      <c r="BC3335" s="9"/>
      <c r="BD3335" s="9"/>
      <c r="BE3335" s="9"/>
      <c r="BF3335" s="9"/>
    </row>
    <row r="3336" spans="1:58" s="13" customFormat="1" x14ac:dyDescent="0.2">
      <c r="A3336" s="20"/>
      <c r="B3336" s="23"/>
      <c r="C3336" s="19"/>
      <c r="D3336" s="19"/>
      <c r="E3336" s="20"/>
      <c r="F3336" s="20"/>
      <c r="G3336" s="20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  <c r="AZ3336" s="9"/>
      <c r="BA3336" s="9"/>
      <c r="BB3336" s="9"/>
      <c r="BC3336" s="9"/>
      <c r="BD3336" s="9"/>
      <c r="BE3336" s="9"/>
      <c r="BF3336" s="9"/>
    </row>
    <row r="3337" spans="1:58" s="13" customFormat="1" x14ac:dyDescent="0.2">
      <c r="A3337" s="20"/>
      <c r="B3337" s="23"/>
      <c r="C3337" s="19"/>
      <c r="D3337" s="19"/>
      <c r="E3337" s="20"/>
      <c r="F3337" s="20"/>
      <c r="G3337" s="20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  <c r="AZ3337" s="9"/>
      <c r="BA3337" s="9"/>
      <c r="BB3337" s="9"/>
      <c r="BC3337" s="9"/>
      <c r="BD3337" s="9"/>
      <c r="BE3337" s="9"/>
      <c r="BF3337" s="9"/>
    </row>
    <row r="3338" spans="1:58" s="13" customFormat="1" x14ac:dyDescent="0.2">
      <c r="A3338" s="20"/>
      <c r="B3338" s="23"/>
      <c r="C3338" s="19"/>
      <c r="D3338" s="19"/>
      <c r="E3338" s="20"/>
      <c r="F3338" s="20"/>
      <c r="G3338" s="20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  <c r="AZ3338" s="9"/>
      <c r="BA3338" s="9"/>
      <c r="BB3338" s="9"/>
      <c r="BC3338" s="9"/>
      <c r="BD3338" s="9"/>
      <c r="BE3338" s="9"/>
      <c r="BF3338" s="9"/>
    </row>
    <row r="3339" spans="1:58" s="13" customFormat="1" x14ac:dyDescent="0.2">
      <c r="A3339" s="20"/>
      <c r="B3339" s="23"/>
      <c r="C3339" s="19"/>
      <c r="D3339" s="19"/>
      <c r="E3339" s="20"/>
      <c r="F3339" s="20"/>
      <c r="G3339" s="20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  <c r="AZ3339" s="9"/>
      <c r="BA3339" s="9"/>
      <c r="BB3339" s="9"/>
      <c r="BC3339" s="9"/>
      <c r="BD3339" s="9"/>
      <c r="BE3339" s="9"/>
      <c r="BF3339" s="9"/>
    </row>
    <row r="3340" spans="1:58" s="13" customFormat="1" x14ac:dyDescent="0.2">
      <c r="A3340" s="20"/>
      <c r="B3340" s="23"/>
      <c r="C3340" s="19"/>
      <c r="D3340" s="19"/>
      <c r="E3340" s="20"/>
      <c r="F3340" s="20"/>
      <c r="G3340" s="20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  <c r="AZ3340" s="9"/>
      <c r="BA3340" s="9"/>
      <c r="BB3340" s="9"/>
      <c r="BC3340" s="9"/>
      <c r="BD3340" s="9"/>
      <c r="BE3340" s="9"/>
      <c r="BF3340" s="9"/>
    </row>
    <row r="3341" spans="1:58" s="13" customFormat="1" x14ac:dyDescent="0.2">
      <c r="A3341" s="20"/>
      <c r="B3341" s="23"/>
      <c r="C3341" s="19"/>
      <c r="D3341" s="19"/>
      <c r="E3341" s="20"/>
      <c r="F3341" s="20"/>
      <c r="G3341" s="20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  <c r="AZ3341" s="9"/>
      <c r="BA3341" s="9"/>
      <c r="BB3341" s="9"/>
      <c r="BC3341" s="9"/>
      <c r="BD3341" s="9"/>
      <c r="BE3341" s="9"/>
      <c r="BF3341" s="9"/>
    </row>
    <row r="3342" spans="1:58" s="13" customFormat="1" x14ac:dyDescent="0.2">
      <c r="A3342" s="20"/>
      <c r="B3342" s="23"/>
      <c r="C3342" s="19"/>
      <c r="D3342" s="19"/>
      <c r="E3342" s="20"/>
      <c r="F3342" s="20"/>
      <c r="G3342" s="20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  <c r="AZ3342" s="9"/>
      <c r="BA3342" s="9"/>
      <c r="BB3342" s="9"/>
      <c r="BC3342" s="9"/>
      <c r="BD3342" s="9"/>
      <c r="BE3342" s="9"/>
      <c r="BF3342" s="9"/>
    </row>
    <row r="3343" spans="1:58" s="13" customFormat="1" x14ac:dyDescent="0.2">
      <c r="A3343" s="20"/>
      <c r="B3343" s="23"/>
      <c r="C3343" s="19"/>
      <c r="D3343" s="19"/>
      <c r="E3343" s="20"/>
      <c r="F3343" s="20"/>
      <c r="G3343" s="20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  <c r="AZ3343" s="9"/>
      <c r="BA3343" s="9"/>
      <c r="BB3343" s="9"/>
      <c r="BC3343" s="9"/>
      <c r="BD3343" s="9"/>
      <c r="BE3343" s="9"/>
      <c r="BF3343" s="9"/>
    </row>
    <row r="3344" spans="1:58" s="13" customFormat="1" x14ac:dyDescent="0.2">
      <c r="A3344" s="20"/>
      <c r="B3344" s="23"/>
      <c r="C3344" s="19"/>
      <c r="D3344" s="19"/>
      <c r="E3344" s="20"/>
      <c r="F3344" s="20"/>
      <c r="G3344" s="20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  <c r="AZ3344" s="9"/>
      <c r="BA3344" s="9"/>
      <c r="BB3344" s="9"/>
      <c r="BC3344" s="9"/>
      <c r="BD3344" s="9"/>
      <c r="BE3344" s="9"/>
      <c r="BF3344" s="9"/>
    </row>
    <row r="3345" spans="1:58" s="13" customFormat="1" x14ac:dyDescent="0.2">
      <c r="A3345" s="20"/>
      <c r="B3345" s="23"/>
      <c r="C3345" s="19"/>
      <c r="D3345" s="19"/>
      <c r="E3345" s="20"/>
      <c r="F3345" s="20"/>
      <c r="G3345" s="20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  <c r="AZ3345" s="9"/>
      <c r="BA3345" s="9"/>
      <c r="BB3345" s="9"/>
      <c r="BC3345" s="9"/>
      <c r="BD3345" s="9"/>
      <c r="BE3345" s="9"/>
      <c r="BF3345" s="9"/>
    </row>
    <row r="3346" spans="1:58" s="13" customFormat="1" x14ac:dyDescent="0.2">
      <c r="A3346" s="20"/>
      <c r="B3346" s="23"/>
      <c r="C3346" s="19"/>
      <c r="D3346" s="19"/>
      <c r="E3346" s="20"/>
      <c r="F3346" s="20"/>
      <c r="G3346" s="20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  <c r="AZ3346" s="9"/>
      <c r="BA3346" s="9"/>
      <c r="BB3346" s="9"/>
      <c r="BC3346" s="9"/>
      <c r="BD3346" s="9"/>
      <c r="BE3346" s="9"/>
      <c r="BF3346" s="9"/>
    </row>
    <row r="3347" spans="1:58" s="13" customFormat="1" x14ac:dyDescent="0.2">
      <c r="A3347" s="20"/>
      <c r="B3347" s="23"/>
      <c r="C3347" s="19"/>
      <c r="D3347" s="19"/>
      <c r="E3347" s="20"/>
      <c r="F3347" s="20"/>
      <c r="G3347" s="20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  <c r="AZ3347" s="9"/>
      <c r="BA3347" s="9"/>
      <c r="BB3347" s="9"/>
      <c r="BC3347" s="9"/>
      <c r="BD3347" s="9"/>
      <c r="BE3347" s="9"/>
      <c r="BF3347" s="9"/>
    </row>
    <row r="3348" spans="1:58" s="13" customFormat="1" x14ac:dyDescent="0.2">
      <c r="A3348" s="20"/>
      <c r="B3348" s="23"/>
      <c r="C3348" s="19"/>
      <c r="D3348" s="19"/>
      <c r="E3348" s="20"/>
      <c r="F3348" s="20"/>
      <c r="G3348" s="20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  <c r="AZ3348" s="9"/>
      <c r="BA3348" s="9"/>
      <c r="BB3348" s="9"/>
      <c r="BC3348" s="9"/>
      <c r="BD3348" s="9"/>
      <c r="BE3348" s="9"/>
      <c r="BF3348" s="9"/>
    </row>
    <row r="3349" spans="1:58" s="13" customFormat="1" x14ac:dyDescent="0.2">
      <c r="A3349" s="20"/>
      <c r="B3349" s="23"/>
      <c r="C3349" s="19"/>
      <c r="D3349" s="19"/>
      <c r="E3349" s="20"/>
      <c r="F3349" s="20"/>
      <c r="G3349" s="20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  <c r="AZ3349" s="9"/>
      <c r="BA3349" s="9"/>
      <c r="BB3349" s="9"/>
      <c r="BC3349" s="9"/>
      <c r="BD3349" s="9"/>
      <c r="BE3349" s="9"/>
      <c r="BF3349" s="9"/>
    </row>
    <row r="3350" spans="1:58" s="13" customFormat="1" x14ac:dyDescent="0.2">
      <c r="A3350" s="20"/>
      <c r="B3350" s="23"/>
      <c r="C3350" s="19"/>
      <c r="D3350" s="19"/>
      <c r="E3350" s="20"/>
      <c r="F3350" s="20"/>
      <c r="G3350" s="20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  <c r="AZ3350" s="9"/>
      <c r="BA3350" s="9"/>
      <c r="BB3350" s="9"/>
      <c r="BC3350" s="9"/>
      <c r="BD3350" s="9"/>
      <c r="BE3350" s="9"/>
      <c r="BF3350" s="9"/>
    </row>
    <row r="3351" spans="1:58" s="13" customFormat="1" x14ac:dyDescent="0.2">
      <c r="A3351" s="20"/>
      <c r="B3351" s="23"/>
      <c r="C3351" s="19"/>
      <c r="D3351" s="19"/>
      <c r="E3351" s="20"/>
      <c r="F3351" s="20"/>
      <c r="G3351" s="20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  <c r="AZ3351" s="9"/>
      <c r="BA3351" s="9"/>
      <c r="BB3351" s="9"/>
      <c r="BC3351" s="9"/>
      <c r="BD3351" s="9"/>
      <c r="BE3351" s="9"/>
      <c r="BF3351" s="9"/>
    </row>
    <row r="3352" spans="1:58" s="13" customFormat="1" x14ac:dyDescent="0.2">
      <c r="A3352" s="20"/>
      <c r="B3352" s="23"/>
      <c r="C3352" s="19"/>
      <c r="D3352" s="19"/>
      <c r="E3352" s="20"/>
      <c r="F3352" s="20"/>
      <c r="G3352" s="20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  <c r="AZ3352" s="9"/>
      <c r="BA3352" s="9"/>
      <c r="BB3352" s="9"/>
      <c r="BC3352" s="9"/>
      <c r="BD3352" s="9"/>
      <c r="BE3352" s="9"/>
      <c r="BF3352" s="9"/>
    </row>
    <row r="3353" spans="1:58" s="13" customFormat="1" x14ac:dyDescent="0.2">
      <c r="A3353" s="20"/>
      <c r="B3353" s="23"/>
      <c r="C3353" s="19"/>
      <c r="D3353" s="19"/>
      <c r="E3353" s="20"/>
      <c r="F3353" s="20"/>
      <c r="G3353" s="20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  <c r="AZ3353" s="9"/>
      <c r="BA3353" s="9"/>
      <c r="BB3353" s="9"/>
      <c r="BC3353" s="9"/>
      <c r="BD3353" s="9"/>
      <c r="BE3353" s="9"/>
      <c r="BF3353" s="9"/>
    </row>
    <row r="3354" spans="1:58" s="13" customFormat="1" x14ac:dyDescent="0.2">
      <c r="A3354" s="20"/>
      <c r="B3354" s="23"/>
      <c r="C3354" s="19"/>
      <c r="D3354" s="19"/>
      <c r="E3354" s="20"/>
      <c r="F3354" s="20"/>
      <c r="G3354" s="20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  <c r="AZ3354" s="9"/>
      <c r="BA3354" s="9"/>
      <c r="BB3354" s="9"/>
      <c r="BC3354" s="9"/>
      <c r="BD3354" s="9"/>
      <c r="BE3354" s="9"/>
      <c r="BF3354" s="9"/>
    </row>
    <row r="3355" spans="1:58" s="13" customFormat="1" x14ac:dyDescent="0.2">
      <c r="A3355" s="20"/>
      <c r="B3355" s="23"/>
      <c r="C3355" s="19"/>
      <c r="D3355" s="19"/>
      <c r="E3355" s="20"/>
      <c r="F3355" s="20"/>
      <c r="G3355" s="20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  <c r="AZ3355" s="9"/>
      <c r="BA3355" s="9"/>
      <c r="BB3355" s="9"/>
      <c r="BC3355" s="9"/>
      <c r="BD3355" s="9"/>
      <c r="BE3355" s="9"/>
      <c r="BF3355" s="9"/>
    </row>
    <row r="3356" spans="1:58" s="13" customFormat="1" x14ac:dyDescent="0.2">
      <c r="A3356" s="20"/>
      <c r="B3356" s="23"/>
      <c r="C3356" s="19"/>
      <c r="D3356" s="19"/>
      <c r="E3356" s="20"/>
      <c r="F3356" s="20"/>
      <c r="G3356" s="20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  <c r="AZ3356" s="9"/>
      <c r="BA3356" s="9"/>
      <c r="BB3356" s="9"/>
      <c r="BC3356" s="9"/>
      <c r="BD3356" s="9"/>
      <c r="BE3356" s="9"/>
      <c r="BF3356" s="9"/>
    </row>
    <row r="3357" spans="1:58" s="13" customFormat="1" x14ac:dyDescent="0.2">
      <c r="A3357" s="20"/>
      <c r="B3357" s="23"/>
      <c r="C3357" s="19"/>
      <c r="D3357" s="19"/>
      <c r="E3357" s="20"/>
      <c r="F3357" s="20"/>
      <c r="G3357" s="20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  <c r="AZ3357" s="9"/>
      <c r="BA3357" s="9"/>
      <c r="BB3357" s="9"/>
      <c r="BC3357" s="9"/>
      <c r="BD3357" s="9"/>
      <c r="BE3357" s="9"/>
      <c r="BF3357" s="9"/>
    </row>
    <row r="3358" spans="1:58" s="13" customFormat="1" x14ac:dyDescent="0.2">
      <c r="A3358" s="20"/>
      <c r="B3358" s="23"/>
      <c r="C3358" s="19"/>
      <c r="D3358" s="19"/>
      <c r="E3358" s="20"/>
      <c r="F3358" s="20"/>
      <c r="G3358" s="20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  <c r="AZ3358" s="9"/>
      <c r="BA3358" s="9"/>
      <c r="BB3358" s="9"/>
      <c r="BC3358" s="9"/>
      <c r="BD3358" s="9"/>
      <c r="BE3358" s="9"/>
      <c r="BF3358" s="9"/>
    </row>
    <row r="3359" spans="1:58" s="13" customFormat="1" x14ac:dyDescent="0.2">
      <c r="A3359" s="20"/>
      <c r="B3359" s="23"/>
      <c r="C3359" s="19"/>
      <c r="D3359" s="19"/>
      <c r="E3359" s="20"/>
      <c r="F3359" s="20"/>
      <c r="G3359" s="20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  <c r="AZ3359" s="9"/>
      <c r="BA3359" s="9"/>
      <c r="BB3359" s="9"/>
      <c r="BC3359" s="9"/>
      <c r="BD3359" s="9"/>
      <c r="BE3359" s="9"/>
      <c r="BF3359" s="9"/>
    </row>
    <row r="3360" spans="1:58" s="13" customFormat="1" x14ac:dyDescent="0.2">
      <c r="A3360" s="20"/>
      <c r="B3360" s="23"/>
      <c r="C3360" s="19"/>
      <c r="D3360" s="19"/>
      <c r="E3360" s="20"/>
      <c r="F3360" s="20"/>
      <c r="G3360" s="20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  <c r="AZ3360" s="9"/>
      <c r="BA3360" s="9"/>
      <c r="BB3360" s="9"/>
      <c r="BC3360" s="9"/>
      <c r="BD3360" s="9"/>
      <c r="BE3360" s="9"/>
      <c r="BF3360" s="9"/>
    </row>
    <row r="3361" spans="1:58" s="13" customFormat="1" x14ac:dyDescent="0.2">
      <c r="A3361" s="20"/>
      <c r="B3361" s="23"/>
      <c r="C3361" s="19"/>
      <c r="D3361" s="19"/>
      <c r="E3361" s="20"/>
      <c r="F3361" s="20"/>
      <c r="G3361" s="20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  <c r="AZ3361" s="9"/>
      <c r="BA3361" s="9"/>
      <c r="BB3361" s="9"/>
      <c r="BC3361" s="9"/>
      <c r="BD3361" s="9"/>
      <c r="BE3361" s="9"/>
      <c r="BF3361" s="9"/>
    </row>
    <row r="3362" spans="1:58" s="13" customFormat="1" x14ac:dyDescent="0.2">
      <c r="A3362" s="20"/>
      <c r="B3362" s="23"/>
      <c r="C3362" s="19"/>
      <c r="D3362" s="19"/>
      <c r="E3362" s="20"/>
      <c r="F3362" s="20"/>
      <c r="G3362" s="20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  <c r="AZ3362" s="9"/>
      <c r="BA3362" s="9"/>
      <c r="BB3362" s="9"/>
      <c r="BC3362" s="9"/>
      <c r="BD3362" s="9"/>
      <c r="BE3362" s="9"/>
      <c r="BF3362" s="9"/>
    </row>
    <row r="3363" spans="1:58" s="13" customFormat="1" x14ac:dyDescent="0.2">
      <c r="A3363" s="20"/>
      <c r="B3363" s="23"/>
      <c r="C3363" s="19"/>
      <c r="D3363" s="19"/>
      <c r="E3363" s="20"/>
      <c r="F3363" s="20"/>
      <c r="G3363" s="20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  <c r="AZ3363" s="9"/>
      <c r="BA3363" s="9"/>
      <c r="BB3363" s="9"/>
      <c r="BC3363" s="9"/>
      <c r="BD3363" s="9"/>
      <c r="BE3363" s="9"/>
      <c r="BF3363" s="9"/>
    </row>
    <row r="3364" spans="1:58" s="13" customFormat="1" x14ac:dyDescent="0.2">
      <c r="A3364" s="20"/>
      <c r="B3364" s="23"/>
      <c r="C3364" s="19"/>
      <c r="D3364" s="19"/>
      <c r="E3364" s="20"/>
      <c r="F3364" s="20"/>
      <c r="G3364" s="20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  <c r="AZ3364" s="9"/>
      <c r="BA3364" s="9"/>
      <c r="BB3364" s="9"/>
      <c r="BC3364" s="9"/>
      <c r="BD3364" s="9"/>
      <c r="BE3364" s="9"/>
      <c r="BF3364" s="9"/>
    </row>
    <row r="3365" spans="1:58" s="13" customFormat="1" x14ac:dyDescent="0.2">
      <c r="A3365" s="20"/>
      <c r="B3365" s="23"/>
      <c r="C3365" s="19"/>
      <c r="D3365" s="19"/>
      <c r="E3365" s="20"/>
      <c r="F3365" s="20"/>
      <c r="G3365" s="20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  <c r="AZ3365" s="9"/>
      <c r="BA3365" s="9"/>
      <c r="BB3365" s="9"/>
      <c r="BC3365" s="9"/>
      <c r="BD3365" s="9"/>
      <c r="BE3365" s="9"/>
      <c r="BF3365" s="9"/>
    </row>
    <row r="3366" spans="1:58" s="13" customFormat="1" x14ac:dyDescent="0.2">
      <c r="A3366" s="20"/>
      <c r="B3366" s="23"/>
      <c r="C3366" s="19"/>
      <c r="D3366" s="19"/>
      <c r="E3366" s="20"/>
      <c r="F3366" s="20"/>
      <c r="G3366" s="20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  <c r="AZ3366" s="9"/>
      <c r="BA3366" s="9"/>
      <c r="BB3366" s="9"/>
      <c r="BC3366" s="9"/>
      <c r="BD3366" s="9"/>
      <c r="BE3366" s="9"/>
      <c r="BF3366" s="9"/>
    </row>
    <row r="3367" spans="1:58" s="13" customFormat="1" x14ac:dyDescent="0.2">
      <c r="A3367" s="20"/>
      <c r="B3367" s="23"/>
      <c r="C3367" s="19"/>
      <c r="D3367" s="19"/>
      <c r="E3367" s="20"/>
      <c r="F3367" s="20"/>
      <c r="G3367" s="20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  <c r="AZ3367" s="9"/>
      <c r="BA3367" s="9"/>
      <c r="BB3367" s="9"/>
      <c r="BC3367" s="9"/>
      <c r="BD3367" s="9"/>
      <c r="BE3367" s="9"/>
      <c r="BF3367" s="9"/>
    </row>
    <row r="3368" spans="1:58" s="13" customFormat="1" x14ac:dyDescent="0.2">
      <c r="A3368" s="20"/>
      <c r="B3368" s="23"/>
      <c r="C3368" s="19"/>
      <c r="D3368" s="19"/>
      <c r="E3368" s="20"/>
      <c r="F3368" s="20"/>
      <c r="G3368" s="20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  <c r="AZ3368" s="9"/>
      <c r="BA3368" s="9"/>
      <c r="BB3368" s="9"/>
      <c r="BC3368" s="9"/>
      <c r="BD3368" s="9"/>
      <c r="BE3368" s="9"/>
      <c r="BF3368" s="9"/>
    </row>
    <row r="3369" spans="1:58" s="13" customFormat="1" x14ac:dyDescent="0.2">
      <c r="A3369" s="20"/>
      <c r="B3369" s="23"/>
      <c r="C3369" s="19"/>
      <c r="D3369" s="19"/>
      <c r="E3369" s="20"/>
      <c r="F3369" s="20"/>
      <c r="G3369" s="20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  <c r="AZ3369" s="9"/>
      <c r="BA3369" s="9"/>
      <c r="BB3369" s="9"/>
      <c r="BC3369" s="9"/>
      <c r="BD3369" s="9"/>
      <c r="BE3369" s="9"/>
      <c r="BF3369" s="9"/>
    </row>
    <row r="3370" spans="1:58" s="13" customFormat="1" x14ac:dyDescent="0.2">
      <c r="A3370" s="20"/>
      <c r="B3370" s="23"/>
      <c r="C3370" s="19"/>
      <c r="D3370" s="19"/>
      <c r="E3370" s="20"/>
      <c r="F3370" s="20"/>
      <c r="G3370" s="20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  <c r="AZ3370" s="9"/>
      <c r="BA3370" s="9"/>
      <c r="BB3370" s="9"/>
      <c r="BC3370" s="9"/>
      <c r="BD3370" s="9"/>
      <c r="BE3370" s="9"/>
      <c r="BF3370" s="9"/>
    </row>
    <row r="3371" spans="1:58" s="13" customFormat="1" x14ac:dyDescent="0.2">
      <c r="A3371" s="20"/>
      <c r="B3371" s="23"/>
      <c r="C3371" s="19"/>
      <c r="D3371" s="19"/>
      <c r="E3371" s="20"/>
      <c r="F3371" s="20"/>
      <c r="G3371" s="20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  <c r="AZ3371" s="9"/>
      <c r="BA3371" s="9"/>
      <c r="BB3371" s="9"/>
      <c r="BC3371" s="9"/>
      <c r="BD3371" s="9"/>
      <c r="BE3371" s="9"/>
      <c r="BF3371" s="9"/>
    </row>
    <row r="3372" spans="1:58" s="13" customFormat="1" x14ac:dyDescent="0.2">
      <c r="A3372" s="20"/>
      <c r="B3372" s="23"/>
      <c r="C3372" s="19"/>
      <c r="D3372" s="19"/>
      <c r="E3372" s="20"/>
      <c r="F3372" s="20"/>
      <c r="G3372" s="20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  <c r="AZ3372" s="9"/>
      <c r="BA3372" s="9"/>
      <c r="BB3372" s="9"/>
      <c r="BC3372" s="9"/>
      <c r="BD3372" s="9"/>
      <c r="BE3372" s="9"/>
      <c r="BF3372" s="9"/>
    </row>
    <row r="3373" spans="1:58" s="13" customFormat="1" x14ac:dyDescent="0.2">
      <c r="A3373" s="20"/>
      <c r="B3373" s="23"/>
      <c r="C3373" s="19"/>
      <c r="D3373" s="19"/>
      <c r="E3373" s="20"/>
      <c r="F3373" s="20"/>
      <c r="G3373" s="20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  <c r="AZ3373" s="9"/>
      <c r="BA3373" s="9"/>
      <c r="BB3373" s="9"/>
      <c r="BC3373" s="9"/>
      <c r="BD3373" s="9"/>
      <c r="BE3373" s="9"/>
      <c r="BF3373" s="9"/>
    </row>
    <row r="3374" spans="1:58" s="13" customFormat="1" x14ac:dyDescent="0.2">
      <c r="A3374" s="20"/>
      <c r="B3374" s="23"/>
      <c r="C3374" s="19"/>
      <c r="D3374" s="19"/>
      <c r="E3374" s="20"/>
      <c r="F3374" s="20"/>
      <c r="G3374" s="20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  <c r="AZ3374" s="9"/>
      <c r="BA3374" s="9"/>
      <c r="BB3374" s="9"/>
      <c r="BC3374" s="9"/>
      <c r="BD3374" s="9"/>
      <c r="BE3374" s="9"/>
      <c r="BF3374" s="9"/>
    </row>
    <row r="3375" spans="1:58" s="13" customFormat="1" x14ac:dyDescent="0.2">
      <c r="A3375" s="20"/>
      <c r="B3375" s="23"/>
      <c r="C3375" s="19"/>
      <c r="D3375" s="19"/>
      <c r="E3375" s="20"/>
      <c r="F3375" s="20"/>
      <c r="G3375" s="20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  <c r="AZ3375" s="9"/>
      <c r="BA3375" s="9"/>
      <c r="BB3375" s="9"/>
      <c r="BC3375" s="9"/>
      <c r="BD3375" s="9"/>
      <c r="BE3375" s="9"/>
      <c r="BF3375" s="9"/>
    </row>
    <row r="3376" spans="1:58" s="13" customFormat="1" x14ac:dyDescent="0.2">
      <c r="A3376" s="20"/>
      <c r="B3376" s="23"/>
      <c r="C3376" s="19"/>
      <c r="D3376" s="19"/>
      <c r="E3376" s="20"/>
      <c r="F3376" s="20"/>
      <c r="G3376" s="20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  <c r="AZ3376" s="9"/>
      <c r="BA3376" s="9"/>
      <c r="BB3376" s="9"/>
      <c r="BC3376" s="9"/>
      <c r="BD3376" s="9"/>
      <c r="BE3376" s="9"/>
      <c r="BF3376" s="9"/>
    </row>
    <row r="3377" spans="1:58" s="13" customFormat="1" x14ac:dyDescent="0.2">
      <c r="A3377" s="20"/>
      <c r="B3377" s="23"/>
      <c r="C3377" s="19"/>
      <c r="D3377" s="19"/>
      <c r="E3377" s="20"/>
      <c r="F3377" s="20"/>
      <c r="G3377" s="20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  <c r="AZ3377" s="9"/>
      <c r="BA3377" s="9"/>
      <c r="BB3377" s="9"/>
      <c r="BC3377" s="9"/>
      <c r="BD3377" s="9"/>
      <c r="BE3377" s="9"/>
      <c r="BF3377" s="9"/>
    </row>
    <row r="3378" spans="1:58" s="13" customFormat="1" x14ac:dyDescent="0.2">
      <c r="A3378" s="20"/>
      <c r="B3378" s="23"/>
      <c r="C3378" s="19"/>
      <c r="D3378" s="19"/>
      <c r="E3378" s="20"/>
      <c r="F3378" s="20"/>
      <c r="G3378" s="20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  <c r="AZ3378" s="9"/>
      <c r="BA3378" s="9"/>
      <c r="BB3378" s="9"/>
      <c r="BC3378" s="9"/>
      <c r="BD3378" s="9"/>
      <c r="BE3378" s="9"/>
      <c r="BF3378" s="9"/>
    </row>
    <row r="3379" spans="1:58" s="13" customFormat="1" x14ac:dyDescent="0.2">
      <c r="A3379" s="20"/>
      <c r="B3379" s="23"/>
      <c r="C3379" s="19"/>
      <c r="D3379" s="19"/>
      <c r="E3379" s="20"/>
      <c r="F3379" s="20"/>
      <c r="G3379" s="20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  <c r="AZ3379" s="9"/>
      <c r="BA3379" s="9"/>
      <c r="BB3379" s="9"/>
      <c r="BC3379" s="9"/>
      <c r="BD3379" s="9"/>
      <c r="BE3379" s="9"/>
      <c r="BF3379" s="9"/>
    </row>
    <row r="3380" spans="1:58" s="13" customFormat="1" x14ac:dyDescent="0.2">
      <c r="A3380" s="20"/>
      <c r="B3380" s="23"/>
      <c r="C3380" s="19"/>
      <c r="D3380" s="19"/>
      <c r="E3380" s="20"/>
      <c r="F3380" s="20"/>
      <c r="G3380" s="20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  <c r="AZ3380" s="9"/>
      <c r="BA3380" s="9"/>
      <c r="BB3380" s="9"/>
      <c r="BC3380" s="9"/>
      <c r="BD3380" s="9"/>
      <c r="BE3380" s="9"/>
      <c r="BF3380" s="9"/>
    </row>
    <row r="3381" spans="1:58" s="13" customFormat="1" x14ac:dyDescent="0.2">
      <c r="A3381" s="20"/>
      <c r="B3381" s="23"/>
      <c r="C3381" s="19"/>
      <c r="D3381" s="19"/>
      <c r="E3381" s="20"/>
      <c r="F3381" s="20"/>
      <c r="G3381" s="20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  <c r="AZ3381" s="9"/>
      <c r="BA3381" s="9"/>
      <c r="BB3381" s="9"/>
      <c r="BC3381" s="9"/>
      <c r="BD3381" s="9"/>
      <c r="BE3381" s="9"/>
      <c r="BF3381" s="9"/>
    </row>
    <row r="3382" spans="1:58" s="13" customFormat="1" x14ac:dyDescent="0.2">
      <c r="A3382" s="20"/>
      <c r="B3382" s="23"/>
      <c r="C3382" s="19"/>
      <c r="D3382" s="19"/>
      <c r="E3382" s="20"/>
      <c r="F3382" s="20"/>
      <c r="G3382" s="20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  <c r="AZ3382" s="9"/>
      <c r="BA3382" s="9"/>
      <c r="BB3382" s="9"/>
      <c r="BC3382" s="9"/>
      <c r="BD3382" s="9"/>
      <c r="BE3382" s="9"/>
      <c r="BF3382" s="9"/>
    </row>
    <row r="3383" spans="1:58" s="13" customFormat="1" x14ac:dyDescent="0.2">
      <c r="A3383" s="20"/>
      <c r="B3383" s="23"/>
      <c r="C3383" s="19"/>
      <c r="D3383" s="19"/>
      <c r="E3383" s="20"/>
      <c r="F3383" s="20"/>
      <c r="G3383" s="20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  <c r="AZ3383" s="9"/>
      <c r="BA3383" s="9"/>
      <c r="BB3383" s="9"/>
      <c r="BC3383" s="9"/>
      <c r="BD3383" s="9"/>
      <c r="BE3383" s="9"/>
      <c r="BF3383" s="9"/>
    </row>
    <row r="3384" spans="1:58" s="13" customFormat="1" x14ac:dyDescent="0.2">
      <c r="A3384" s="20"/>
      <c r="B3384" s="23"/>
      <c r="C3384" s="19"/>
      <c r="D3384" s="19"/>
      <c r="E3384" s="20"/>
      <c r="F3384" s="20"/>
      <c r="G3384" s="20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  <c r="AZ3384" s="9"/>
      <c r="BA3384" s="9"/>
      <c r="BB3384" s="9"/>
      <c r="BC3384" s="9"/>
      <c r="BD3384" s="9"/>
      <c r="BE3384" s="9"/>
      <c r="BF3384" s="9"/>
    </row>
    <row r="3385" spans="1:58" s="13" customFormat="1" x14ac:dyDescent="0.2">
      <c r="A3385" s="20"/>
      <c r="B3385" s="23"/>
      <c r="C3385" s="19"/>
      <c r="D3385" s="19"/>
      <c r="E3385" s="20"/>
      <c r="F3385" s="20"/>
      <c r="G3385" s="20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  <c r="AZ3385" s="9"/>
      <c r="BA3385" s="9"/>
      <c r="BB3385" s="9"/>
      <c r="BC3385" s="9"/>
      <c r="BD3385" s="9"/>
      <c r="BE3385" s="9"/>
      <c r="BF3385" s="9"/>
    </row>
    <row r="3386" spans="1:58" s="13" customFormat="1" x14ac:dyDescent="0.2">
      <c r="A3386" s="20"/>
      <c r="B3386" s="23"/>
      <c r="C3386" s="19"/>
      <c r="D3386" s="19"/>
      <c r="E3386" s="20"/>
      <c r="F3386" s="20"/>
      <c r="G3386" s="20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  <c r="AZ3386" s="9"/>
      <c r="BA3386" s="9"/>
      <c r="BB3386" s="9"/>
      <c r="BC3386" s="9"/>
      <c r="BD3386" s="9"/>
      <c r="BE3386" s="9"/>
      <c r="BF3386" s="9"/>
    </row>
    <row r="3387" spans="1:58" s="13" customFormat="1" x14ac:dyDescent="0.2">
      <c r="A3387" s="20"/>
      <c r="B3387" s="23"/>
      <c r="C3387" s="19"/>
      <c r="D3387" s="19"/>
      <c r="E3387" s="20"/>
      <c r="F3387" s="20"/>
      <c r="G3387" s="20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  <c r="AZ3387" s="9"/>
      <c r="BA3387" s="9"/>
      <c r="BB3387" s="9"/>
      <c r="BC3387" s="9"/>
      <c r="BD3387" s="9"/>
      <c r="BE3387" s="9"/>
      <c r="BF3387" s="9"/>
    </row>
    <row r="3388" spans="1:58" s="13" customFormat="1" x14ac:dyDescent="0.2">
      <c r="A3388" s="20"/>
      <c r="B3388" s="23"/>
      <c r="C3388" s="19"/>
      <c r="D3388" s="19"/>
      <c r="E3388" s="20"/>
      <c r="F3388" s="20"/>
      <c r="G3388" s="20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  <c r="AZ3388" s="9"/>
      <c r="BA3388" s="9"/>
      <c r="BB3388" s="9"/>
      <c r="BC3388" s="9"/>
      <c r="BD3388" s="9"/>
      <c r="BE3388" s="9"/>
      <c r="BF3388" s="9"/>
    </row>
    <row r="3389" spans="1:58" s="13" customFormat="1" x14ac:dyDescent="0.2">
      <c r="A3389" s="20"/>
      <c r="B3389" s="23"/>
      <c r="C3389" s="19"/>
      <c r="D3389" s="19"/>
      <c r="E3389" s="20"/>
      <c r="F3389" s="20"/>
      <c r="G3389" s="20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  <c r="AZ3389" s="9"/>
      <c r="BA3389" s="9"/>
      <c r="BB3389" s="9"/>
      <c r="BC3389" s="9"/>
      <c r="BD3389" s="9"/>
      <c r="BE3389" s="9"/>
      <c r="BF3389" s="9"/>
    </row>
    <row r="3390" spans="1:58" s="13" customFormat="1" x14ac:dyDescent="0.2">
      <c r="A3390" s="20"/>
      <c r="B3390" s="23"/>
      <c r="C3390" s="19"/>
      <c r="D3390" s="19"/>
      <c r="E3390" s="20"/>
      <c r="F3390" s="20"/>
      <c r="G3390" s="20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  <c r="AZ3390" s="9"/>
      <c r="BA3390" s="9"/>
      <c r="BB3390" s="9"/>
      <c r="BC3390" s="9"/>
      <c r="BD3390" s="9"/>
      <c r="BE3390" s="9"/>
      <c r="BF3390" s="9"/>
    </row>
    <row r="3391" spans="1:58" s="13" customFormat="1" x14ac:dyDescent="0.2">
      <c r="A3391" s="20"/>
      <c r="B3391" s="23"/>
      <c r="C3391" s="19"/>
      <c r="D3391" s="19"/>
      <c r="E3391" s="20"/>
      <c r="F3391" s="20"/>
      <c r="G3391" s="20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  <c r="AZ3391" s="9"/>
      <c r="BA3391" s="9"/>
      <c r="BB3391" s="9"/>
      <c r="BC3391" s="9"/>
      <c r="BD3391" s="9"/>
      <c r="BE3391" s="9"/>
      <c r="BF3391" s="9"/>
    </row>
    <row r="3392" spans="1:58" s="13" customFormat="1" x14ac:dyDescent="0.2">
      <c r="A3392" s="20"/>
      <c r="B3392" s="23"/>
      <c r="C3392" s="19"/>
      <c r="D3392" s="19"/>
      <c r="E3392" s="20"/>
      <c r="F3392" s="20"/>
      <c r="G3392" s="20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  <c r="AZ3392" s="9"/>
      <c r="BA3392" s="9"/>
      <c r="BB3392" s="9"/>
      <c r="BC3392" s="9"/>
      <c r="BD3392" s="9"/>
      <c r="BE3392" s="9"/>
      <c r="BF3392" s="9"/>
    </row>
    <row r="3393" spans="1:58" s="13" customFormat="1" x14ac:dyDescent="0.2">
      <c r="A3393" s="20"/>
      <c r="B3393" s="23"/>
      <c r="C3393" s="19"/>
      <c r="D3393" s="19"/>
      <c r="E3393" s="20"/>
      <c r="F3393" s="20"/>
      <c r="G3393" s="20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  <c r="AT3393" s="9"/>
      <c r="AU3393" s="9"/>
      <c r="AV3393" s="9"/>
      <c r="AW3393" s="9"/>
      <c r="AX3393" s="9"/>
      <c r="AY3393" s="9"/>
      <c r="AZ3393" s="9"/>
      <c r="BA3393" s="9"/>
      <c r="BB3393" s="9"/>
      <c r="BC3393" s="9"/>
      <c r="BD3393" s="9"/>
      <c r="BE3393" s="9"/>
      <c r="BF3393" s="9"/>
    </row>
    <row r="3394" spans="1:58" s="13" customFormat="1" x14ac:dyDescent="0.2">
      <c r="A3394" s="20"/>
      <c r="B3394" s="23"/>
      <c r="C3394" s="19"/>
      <c r="D3394" s="19"/>
      <c r="E3394" s="20"/>
      <c r="F3394" s="20"/>
      <c r="G3394" s="20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  <c r="AT3394" s="9"/>
      <c r="AU3394" s="9"/>
      <c r="AV3394" s="9"/>
      <c r="AW3394" s="9"/>
      <c r="AX3394" s="9"/>
      <c r="AY3394" s="9"/>
      <c r="AZ3394" s="9"/>
      <c r="BA3394" s="9"/>
      <c r="BB3394" s="9"/>
      <c r="BC3394" s="9"/>
      <c r="BD3394" s="9"/>
      <c r="BE3394" s="9"/>
      <c r="BF3394" s="9"/>
    </row>
    <row r="3395" spans="1:58" s="13" customFormat="1" x14ac:dyDescent="0.2">
      <c r="A3395" s="20"/>
      <c r="B3395" s="23"/>
      <c r="C3395" s="19"/>
      <c r="D3395" s="19"/>
      <c r="E3395" s="20"/>
      <c r="F3395" s="20"/>
      <c r="G3395" s="20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  <c r="AT3395" s="9"/>
      <c r="AU3395" s="9"/>
      <c r="AV3395" s="9"/>
      <c r="AW3395" s="9"/>
      <c r="AX3395" s="9"/>
      <c r="AY3395" s="9"/>
      <c r="AZ3395" s="9"/>
      <c r="BA3395" s="9"/>
      <c r="BB3395" s="9"/>
      <c r="BC3395" s="9"/>
      <c r="BD3395" s="9"/>
      <c r="BE3395" s="9"/>
      <c r="BF3395" s="9"/>
    </row>
    <row r="3396" spans="1:58" s="13" customFormat="1" x14ac:dyDescent="0.2">
      <c r="A3396" s="20"/>
      <c r="B3396" s="23"/>
      <c r="C3396" s="19"/>
      <c r="D3396" s="19"/>
      <c r="E3396" s="20"/>
      <c r="F3396" s="20"/>
      <c r="G3396" s="20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  <c r="AT3396" s="9"/>
      <c r="AU3396" s="9"/>
      <c r="AV3396" s="9"/>
      <c r="AW3396" s="9"/>
      <c r="AX3396" s="9"/>
      <c r="AY3396" s="9"/>
      <c r="AZ3396" s="9"/>
      <c r="BA3396" s="9"/>
      <c r="BB3396" s="9"/>
      <c r="BC3396" s="9"/>
      <c r="BD3396" s="9"/>
      <c r="BE3396" s="9"/>
      <c r="BF3396" s="9"/>
    </row>
    <row r="3397" spans="1:58" s="13" customFormat="1" x14ac:dyDescent="0.2">
      <c r="A3397" s="20"/>
      <c r="B3397" s="23"/>
      <c r="C3397" s="19"/>
      <c r="D3397" s="19"/>
      <c r="E3397" s="20"/>
      <c r="F3397" s="20"/>
      <c r="G3397" s="20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  <c r="AT3397" s="9"/>
      <c r="AU3397" s="9"/>
      <c r="AV3397" s="9"/>
      <c r="AW3397" s="9"/>
      <c r="AX3397" s="9"/>
      <c r="AY3397" s="9"/>
      <c r="AZ3397" s="9"/>
      <c r="BA3397" s="9"/>
      <c r="BB3397" s="9"/>
      <c r="BC3397" s="9"/>
      <c r="BD3397" s="9"/>
      <c r="BE3397" s="9"/>
      <c r="BF3397" s="9"/>
    </row>
    <row r="3398" spans="1:58" s="13" customFormat="1" x14ac:dyDescent="0.2">
      <c r="A3398" s="20"/>
      <c r="B3398" s="23"/>
      <c r="C3398" s="19"/>
      <c r="D3398" s="19"/>
      <c r="E3398" s="20"/>
      <c r="F3398" s="20"/>
      <c r="G3398" s="20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  <c r="AT3398" s="9"/>
      <c r="AU3398" s="9"/>
      <c r="AV3398" s="9"/>
      <c r="AW3398" s="9"/>
      <c r="AX3398" s="9"/>
      <c r="AY3398" s="9"/>
      <c r="AZ3398" s="9"/>
      <c r="BA3398" s="9"/>
      <c r="BB3398" s="9"/>
      <c r="BC3398" s="9"/>
      <c r="BD3398" s="9"/>
      <c r="BE3398" s="9"/>
      <c r="BF3398" s="9"/>
    </row>
    <row r="3399" spans="1:58" s="13" customFormat="1" x14ac:dyDescent="0.2">
      <c r="A3399" s="20"/>
      <c r="B3399" s="23"/>
      <c r="C3399" s="19"/>
      <c r="D3399" s="19"/>
      <c r="E3399" s="20"/>
      <c r="F3399" s="20"/>
      <c r="G3399" s="20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  <c r="AT3399" s="9"/>
      <c r="AU3399" s="9"/>
      <c r="AV3399" s="9"/>
      <c r="AW3399" s="9"/>
      <c r="AX3399" s="9"/>
      <c r="AY3399" s="9"/>
      <c r="AZ3399" s="9"/>
      <c r="BA3399" s="9"/>
      <c r="BB3399" s="9"/>
      <c r="BC3399" s="9"/>
      <c r="BD3399" s="9"/>
      <c r="BE3399" s="9"/>
      <c r="BF3399" s="9"/>
    </row>
    <row r="3400" spans="1:58" s="13" customFormat="1" x14ac:dyDescent="0.2">
      <c r="A3400" s="20"/>
      <c r="B3400" s="23"/>
      <c r="C3400" s="19"/>
      <c r="D3400" s="19"/>
      <c r="E3400" s="20"/>
      <c r="F3400" s="20"/>
      <c r="G3400" s="20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  <c r="AT3400" s="9"/>
      <c r="AU3400" s="9"/>
      <c r="AV3400" s="9"/>
      <c r="AW3400" s="9"/>
      <c r="AX3400" s="9"/>
      <c r="AY3400" s="9"/>
      <c r="AZ3400" s="9"/>
      <c r="BA3400" s="9"/>
      <c r="BB3400" s="9"/>
      <c r="BC3400" s="9"/>
      <c r="BD3400" s="9"/>
      <c r="BE3400" s="9"/>
      <c r="BF3400" s="9"/>
    </row>
    <row r="3401" spans="1:58" s="13" customFormat="1" x14ac:dyDescent="0.2">
      <c r="A3401" s="20"/>
      <c r="B3401" s="23"/>
      <c r="C3401" s="19"/>
      <c r="D3401" s="19"/>
      <c r="E3401" s="20"/>
      <c r="F3401" s="20"/>
      <c r="G3401" s="20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  <c r="AT3401" s="9"/>
      <c r="AU3401" s="9"/>
      <c r="AV3401" s="9"/>
      <c r="AW3401" s="9"/>
      <c r="AX3401" s="9"/>
      <c r="AY3401" s="9"/>
      <c r="AZ3401" s="9"/>
      <c r="BA3401" s="9"/>
      <c r="BB3401" s="9"/>
      <c r="BC3401" s="9"/>
      <c r="BD3401" s="9"/>
      <c r="BE3401" s="9"/>
      <c r="BF3401" s="9"/>
    </row>
    <row r="3402" spans="1:58" s="13" customFormat="1" x14ac:dyDescent="0.2">
      <c r="A3402" s="20"/>
      <c r="B3402" s="23"/>
      <c r="C3402" s="19"/>
      <c r="D3402" s="19"/>
      <c r="E3402" s="20"/>
      <c r="F3402" s="20"/>
      <c r="G3402" s="20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  <c r="AT3402" s="9"/>
      <c r="AU3402" s="9"/>
      <c r="AV3402" s="9"/>
      <c r="AW3402" s="9"/>
      <c r="AX3402" s="9"/>
      <c r="AY3402" s="9"/>
      <c r="AZ3402" s="9"/>
      <c r="BA3402" s="9"/>
      <c r="BB3402" s="9"/>
      <c r="BC3402" s="9"/>
      <c r="BD3402" s="9"/>
      <c r="BE3402" s="9"/>
      <c r="BF3402" s="9"/>
    </row>
    <row r="3403" spans="1:58" s="13" customFormat="1" x14ac:dyDescent="0.2">
      <c r="A3403" s="20"/>
      <c r="B3403" s="23"/>
      <c r="C3403" s="19"/>
      <c r="D3403" s="19"/>
      <c r="E3403" s="20"/>
      <c r="F3403" s="20"/>
      <c r="G3403" s="20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  <c r="AT3403" s="9"/>
      <c r="AU3403" s="9"/>
      <c r="AV3403" s="9"/>
      <c r="AW3403" s="9"/>
      <c r="AX3403" s="9"/>
      <c r="AY3403" s="9"/>
      <c r="AZ3403" s="9"/>
      <c r="BA3403" s="9"/>
      <c r="BB3403" s="9"/>
      <c r="BC3403" s="9"/>
      <c r="BD3403" s="9"/>
      <c r="BE3403" s="9"/>
      <c r="BF3403" s="9"/>
    </row>
    <row r="3404" spans="1:58" s="13" customFormat="1" x14ac:dyDescent="0.2">
      <c r="A3404" s="20"/>
      <c r="B3404" s="23"/>
      <c r="C3404" s="19"/>
      <c r="D3404" s="19"/>
      <c r="E3404" s="20"/>
      <c r="F3404" s="20"/>
      <c r="G3404" s="20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  <c r="AT3404" s="9"/>
      <c r="AU3404" s="9"/>
      <c r="AV3404" s="9"/>
      <c r="AW3404" s="9"/>
      <c r="AX3404" s="9"/>
      <c r="AY3404" s="9"/>
      <c r="AZ3404" s="9"/>
      <c r="BA3404" s="9"/>
      <c r="BB3404" s="9"/>
      <c r="BC3404" s="9"/>
      <c r="BD3404" s="9"/>
      <c r="BE3404" s="9"/>
      <c r="BF3404" s="9"/>
    </row>
    <row r="3405" spans="1:58" s="13" customFormat="1" x14ac:dyDescent="0.2">
      <c r="A3405" s="20"/>
      <c r="B3405" s="23"/>
      <c r="C3405" s="19"/>
      <c r="D3405" s="19"/>
      <c r="E3405" s="20"/>
      <c r="F3405" s="20"/>
      <c r="G3405" s="20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  <c r="AT3405" s="9"/>
      <c r="AU3405" s="9"/>
      <c r="AV3405" s="9"/>
      <c r="AW3405" s="9"/>
      <c r="AX3405" s="9"/>
      <c r="AY3405" s="9"/>
      <c r="AZ3405" s="9"/>
      <c r="BA3405" s="9"/>
      <c r="BB3405" s="9"/>
      <c r="BC3405" s="9"/>
      <c r="BD3405" s="9"/>
      <c r="BE3405" s="9"/>
      <c r="BF3405" s="9"/>
    </row>
    <row r="3406" spans="1:58" s="13" customFormat="1" x14ac:dyDescent="0.2">
      <c r="A3406" s="20"/>
      <c r="B3406" s="23"/>
      <c r="C3406" s="19"/>
      <c r="D3406" s="19"/>
      <c r="E3406" s="20"/>
      <c r="F3406" s="20"/>
      <c r="G3406" s="20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  <c r="AT3406" s="9"/>
      <c r="AU3406" s="9"/>
      <c r="AV3406" s="9"/>
      <c r="AW3406" s="9"/>
      <c r="AX3406" s="9"/>
      <c r="AY3406" s="9"/>
      <c r="AZ3406" s="9"/>
      <c r="BA3406" s="9"/>
      <c r="BB3406" s="9"/>
      <c r="BC3406" s="9"/>
      <c r="BD3406" s="9"/>
      <c r="BE3406" s="9"/>
      <c r="BF3406" s="9"/>
    </row>
    <row r="3407" spans="1:58" s="13" customFormat="1" x14ac:dyDescent="0.2">
      <c r="A3407" s="20"/>
      <c r="B3407" s="23"/>
      <c r="C3407" s="19"/>
      <c r="D3407" s="19"/>
      <c r="E3407" s="20"/>
      <c r="F3407" s="20"/>
      <c r="G3407" s="20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  <c r="AT3407" s="9"/>
      <c r="AU3407" s="9"/>
      <c r="AV3407" s="9"/>
      <c r="AW3407" s="9"/>
      <c r="AX3407" s="9"/>
      <c r="AY3407" s="9"/>
      <c r="AZ3407" s="9"/>
      <c r="BA3407" s="9"/>
      <c r="BB3407" s="9"/>
      <c r="BC3407" s="9"/>
      <c r="BD3407" s="9"/>
      <c r="BE3407" s="9"/>
      <c r="BF3407" s="9"/>
    </row>
    <row r="3408" spans="1:58" s="13" customFormat="1" x14ac:dyDescent="0.2">
      <c r="A3408" s="20"/>
      <c r="B3408" s="23"/>
      <c r="C3408" s="19"/>
      <c r="D3408" s="19"/>
      <c r="E3408" s="20"/>
      <c r="F3408" s="20"/>
      <c r="G3408" s="20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  <c r="AT3408" s="9"/>
      <c r="AU3408" s="9"/>
      <c r="AV3408" s="9"/>
      <c r="AW3408" s="9"/>
      <c r="AX3408" s="9"/>
      <c r="AY3408" s="9"/>
      <c r="AZ3408" s="9"/>
      <c r="BA3408" s="9"/>
      <c r="BB3408" s="9"/>
      <c r="BC3408" s="9"/>
      <c r="BD3408" s="9"/>
      <c r="BE3408" s="9"/>
      <c r="BF3408" s="9"/>
    </row>
    <row r="3409" spans="1:58" s="13" customFormat="1" x14ac:dyDescent="0.2">
      <c r="A3409" s="20"/>
      <c r="B3409" s="23"/>
      <c r="C3409" s="19"/>
      <c r="D3409" s="19"/>
      <c r="E3409" s="20"/>
      <c r="F3409" s="20"/>
      <c r="G3409" s="20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  <c r="AT3409" s="9"/>
      <c r="AU3409" s="9"/>
      <c r="AV3409" s="9"/>
      <c r="AW3409" s="9"/>
      <c r="AX3409" s="9"/>
      <c r="AY3409" s="9"/>
      <c r="AZ3409" s="9"/>
      <c r="BA3409" s="9"/>
      <c r="BB3409" s="9"/>
      <c r="BC3409" s="9"/>
      <c r="BD3409" s="9"/>
      <c r="BE3409" s="9"/>
      <c r="BF3409" s="9"/>
    </row>
    <row r="3410" spans="1:58" s="13" customFormat="1" x14ac:dyDescent="0.2">
      <c r="A3410" s="20"/>
      <c r="B3410" s="23"/>
      <c r="C3410" s="19"/>
      <c r="D3410" s="19"/>
      <c r="E3410" s="20"/>
      <c r="F3410" s="20"/>
      <c r="G3410" s="20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  <c r="AT3410" s="9"/>
      <c r="AU3410" s="9"/>
      <c r="AV3410" s="9"/>
      <c r="AW3410" s="9"/>
      <c r="AX3410" s="9"/>
      <c r="AY3410" s="9"/>
      <c r="AZ3410" s="9"/>
      <c r="BA3410" s="9"/>
      <c r="BB3410" s="9"/>
      <c r="BC3410" s="9"/>
      <c r="BD3410" s="9"/>
      <c r="BE3410" s="9"/>
      <c r="BF3410" s="9"/>
    </row>
    <row r="3411" spans="1:58" s="13" customFormat="1" x14ac:dyDescent="0.2">
      <c r="A3411" s="20"/>
      <c r="B3411" s="23"/>
      <c r="C3411" s="19"/>
      <c r="D3411" s="19"/>
      <c r="E3411" s="20"/>
      <c r="F3411" s="20"/>
      <c r="G3411" s="20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  <c r="AT3411" s="9"/>
      <c r="AU3411" s="9"/>
      <c r="AV3411" s="9"/>
      <c r="AW3411" s="9"/>
      <c r="AX3411" s="9"/>
      <c r="AY3411" s="9"/>
      <c r="AZ3411" s="9"/>
      <c r="BA3411" s="9"/>
      <c r="BB3411" s="9"/>
      <c r="BC3411" s="9"/>
      <c r="BD3411" s="9"/>
      <c r="BE3411" s="9"/>
      <c r="BF3411" s="9"/>
    </row>
    <row r="3412" spans="1:58" s="13" customFormat="1" x14ac:dyDescent="0.2">
      <c r="A3412" s="20"/>
      <c r="B3412" s="23"/>
      <c r="C3412" s="19"/>
      <c r="D3412" s="19"/>
      <c r="E3412" s="20"/>
      <c r="F3412" s="20"/>
      <c r="G3412" s="20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  <c r="AT3412" s="9"/>
      <c r="AU3412" s="9"/>
      <c r="AV3412" s="9"/>
      <c r="AW3412" s="9"/>
      <c r="AX3412" s="9"/>
      <c r="AY3412" s="9"/>
      <c r="AZ3412" s="9"/>
      <c r="BA3412" s="9"/>
      <c r="BB3412" s="9"/>
      <c r="BC3412" s="9"/>
      <c r="BD3412" s="9"/>
      <c r="BE3412" s="9"/>
      <c r="BF3412" s="9"/>
    </row>
    <row r="3413" spans="1:58" s="13" customFormat="1" x14ac:dyDescent="0.2">
      <c r="A3413" s="20"/>
      <c r="B3413" s="23"/>
      <c r="C3413" s="19"/>
      <c r="D3413" s="19"/>
      <c r="E3413" s="20"/>
      <c r="F3413" s="20"/>
      <c r="G3413" s="20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  <c r="AT3413" s="9"/>
      <c r="AU3413" s="9"/>
      <c r="AV3413" s="9"/>
      <c r="AW3413" s="9"/>
      <c r="AX3413" s="9"/>
      <c r="AY3413" s="9"/>
      <c r="AZ3413" s="9"/>
      <c r="BA3413" s="9"/>
      <c r="BB3413" s="9"/>
      <c r="BC3413" s="9"/>
      <c r="BD3413" s="9"/>
      <c r="BE3413" s="9"/>
      <c r="BF3413" s="9"/>
    </row>
    <row r="3414" spans="1:58" s="13" customFormat="1" x14ac:dyDescent="0.2">
      <c r="A3414" s="20"/>
      <c r="B3414" s="23"/>
      <c r="C3414" s="19"/>
      <c r="D3414" s="19"/>
      <c r="E3414" s="20"/>
      <c r="F3414" s="20"/>
      <c r="G3414" s="20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  <c r="AT3414" s="9"/>
      <c r="AU3414" s="9"/>
      <c r="AV3414" s="9"/>
      <c r="AW3414" s="9"/>
      <c r="AX3414" s="9"/>
      <c r="AY3414" s="9"/>
      <c r="AZ3414" s="9"/>
      <c r="BA3414" s="9"/>
      <c r="BB3414" s="9"/>
      <c r="BC3414" s="9"/>
      <c r="BD3414" s="9"/>
      <c r="BE3414" s="9"/>
      <c r="BF3414" s="9"/>
    </row>
    <row r="3415" spans="1:58" s="13" customFormat="1" x14ac:dyDescent="0.2">
      <c r="A3415" s="20"/>
      <c r="B3415" s="23"/>
      <c r="C3415" s="19"/>
      <c r="D3415" s="19"/>
      <c r="E3415" s="20"/>
      <c r="F3415" s="27"/>
      <c r="G3415" s="27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  <c r="AT3415" s="9"/>
      <c r="AU3415" s="9"/>
      <c r="AV3415" s="9"/>
      <c r="AW3415" s="9"/>
      <c r="AX3415" s="9"/>
      <c r="AY3415" s="9"/>
      <c r="AZ3415" s="9"/>
      <c r="BA3415" s="9"/>
      <c r="BB3415" s="9"/>
      <c r="BC3415" s="9"/>
      <c r="BD3415" s="9"/>
      <c r="BE3415" s="9"/>
      <c r="BF3415" s="9"/>
    </row>
    <row r="3416" spans="1:58" s="13" customFormat="1" x14ac:dyDescent="0.2">
      <c r="A3416" s="20"/>
      <c r="B3416" s="23"/>
      <c r="C3416" s="19"/>
      <c r="D3416" s="19"/>
      <c r="E3416" s="20"/>
      <c r="F3416" s="27"/>
      <c r="G3416" s="27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  <c r="AT3416" s="9"/>
      <c r="AU3416" s="9"/>
      <c r="AV3416" s="9"/>
      <c r="AW3416" s="9"/>
      <c r="AX3416" s="9"/>
      <c r="AY3416" s="9"/>
      <c r="AZ3416" s="9"/>
      <c r="BA3416" s="9"/>
      <c r="BB3416" s="9"/>
      <c r="BC3416" s="9"/>
      <c r="BD3416" s="9"/>
      <c r="BE3416" s="9"/>
      <c r="BF3416" s="9"/>
    </row>
    <row r="3417" spans="1:58" s="13" customFormat="1" x14ac:dyDescent="0.2">
      <c r="A3417" s="20"/>
      <c r="B3417" s="23"/>
      <c r="C3417" s="19"/>
      <c r="D3417" s="19"/>
      <c r="E3417" s="20"/>
      <c r="F3417" s="27"/>
      <c r="G3417" s="27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  <c r="AT3417" s="9"/>
      <c r="AU3417" s="9"/>
      <c r="AV3417" s="9"/>
      <c r="AW3417" s="9"/>
      <c r="AX3417" s="9"/>
      <c r="AY3417" s="9"/>
      <c r="AZ3417" s="9"/>
      <c r="BA3417" s="9"/>
      <c r="BB3417" s="9"/>
      <c r="BC3417" s="9"/>
      <c r="BD3417" s="9"/>
      <c r="BE3417" s="9"/>
      <c r="BF3417" s="9"/>
    </row>
    <row r="3418" spans="1:58" s="13" customFormat="1" x14ac:dyDescent="0.2">
      <c r="A3418" s="20"/>
      <c r="B3418" s="23"/>
      <c r="C3418" s="19"/>
      <c r="D3418" s="19"/>
      <c r="E3418" s="20"/>
      <c r="F3418" s="27"/>
      <c r="G3418" s="27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  <c r="AT3418" s="9"/>
      <c r="AU3418" s="9"/>
      <c r="AV3418" s="9"/>
      <c r="AW3418" s="9"/>
      <c r="AX3418" s="9"/>
      <c r="AY3418" s="9"/>
      <c r="AZ3418" s="9"/>
      <c r="BA3418" s="9"/>
      <c r="BB3418" s="9"/>
      <c r="BC3418" s="9"/>
      <c r="BD3418" s="9"/>
      <c r="BE3418" s="9"/>
      <c r="BF3418" s="9"/>
    </row>
    <row r="3419" spans="1:58" s="13" customFormat="1" x14ac:dyDescent="0.2">
      <c r="A3419" s="20"/>
      <c r="B3419" s="23"/>
      <c r="C3419" s="19"/>
      <c r="D3419" s="19"/>
      <c r="E3419" s="20"/>
      <c r="F3419" s="27"/>
      <c r="G3419" s="27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  <c r="AT3419" s="9"/>
      <c r="AU3419" s="9"/>
      <c r="AV3419" s="9"/>
      <c r="AW3419" s="9"/>
      <c r="AX3419" s="9"/>
      <c r="AY3419" s="9"/>
      <c r="AZ3419" s="9"/>
      <c r="BA3419" s="9"/>
      <c r="BB3419" s="9"/>
      <c r="BC3419" s="9"/>
      <c r="BD3419" s="9"/>
      <c r="BE3419" s="9"/>
      <c r="BF3419" s="9"/>
    </row>
    <row r="3420" spans="1:58" s="13" customFormat="1" x14ac:dyDescent="0.2">
      <c r="A3420" s="20"/>
      <c r="B3420" s="23"/>
      <c r="C3420" s="19"/>
      <c r="D3420" s="19"/>
      <c r="E3420" s="20"/>
      <c r="F3420" s="27"/>
      <c r="G3420" s="27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  <c r="AT3420" s="9"/>
      <c r="AU3420" s="9"/>
      <c r="AV3420" s="9"/>
      <c r="AW3420" s="9"/>
      <c r="AX3420" s="9"/>
      <c r="AY3420" s="9"/>
      <c r="AZ3420" s="9"/>
      <c r="BA3420" s="9"/>
      <c r="BB3420" s="9"/>
      <c r="BC3420" s="9"/>
      <c r="BD3420" s="9"/>
      <c r="BE3420" s="9"/>
      <c r="BF3420" s="9"/>
    </row>
    <row r="3421" spans="1:58" s="13" customFormat="1" x14ac:dyDescent="0.2">
      <c r="A3421" s="20"/>
      <c r="B3421" s="23"/>
      <c r="C3421" s="19"/>
      <c r="D3421" s="19"/>
      <c r="E3421" s="20"/>
      <c r="F3421" s="27"/>
      <c r="G3421" s="27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  <c r="AT3421" s="9"/>
      <c r="AU3421" s="9"/>
      <c r="AV3421" s="9"/>
      <c r="AW3421" s="9"/>
      <c r="AX3421" s="9"/>
      <c r="AY3421" s="9"/>
      <c r="AZ3421" s="9"/>
      <c r="BA3421" s="9"/>
      <c r="BB3421" s="9"/>
      <c r="BC3421" s="9"/>
      <c r="BD3421" s="9"/>
      <c r="BE3421" s="9"/>
      <c r="BF3421" s="9"/>
    </row>
    <row r="3422" spans="1:58" s="13" customFormat="1" x14ac:dyDescent="0.2">
      <c r="A3422" s="20"/>
      <c r="B3422" s="23"/>
      <c r="C3422" s="19"/>
      <c r="D3422" s="19"/>
      <c r="E3422" s="20"/>
      <c r="F3422" s="27"/>
      <c r="G3422" s="27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  <c r="AT3422" s="9"/>
      <c r="AU3422" s="9"/>
      <c r="AV3422" s="9"/>
      <c r="AW3422" s="9"/>
      <c r="AX3422" s="9"/>
      <c r="AY3422" s="9"/>
      <c r="AZ3422" s="9"/>
      <c r="BA3422" s="9"/>
      <c r="BB3422" s="9"/>
      <c r="BC3422" s="9"/>
      <c r="BD3422" s="9"/>
      <c r="BE3422" s="9"/>
      <c r="BF3422" s="9"/>
    </row>
    <row r="3423" spans="1:58" s="13" customFormat="1" x14ac:dyDescent="0.2">
      <c r="A3423" s="20"/>
      <c r="B3423" s="23"/>
      <c r="C3423" s="19"/>
      <c r="D3423" s="19"/>
      <c r="E3423" s="20"/>
      <c r="F3423" s="27"/>
      <c r="G3423" s="27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  <c r="AT3423" s="9"/>
      <c r="AU3423" s="9"/>
      <c r="AV3423" s="9"/>
      <c r="AW3423" s="9"/>
      <c r="AX3423" s="9"/>
      <c r="AY3423" s="9"/>
      <c r="AZ3423" s="9"/>
      <c r="BA3423" s="9"/>
      <c r="BB3423" s="9"/>
      <c r="BC3423" s="9"/>
      <c r="BD3423" s="9"/>
      <c r="BE3423" s="9"/>
      <c r="BF3423" s="9"/>
    </row>
    <row r="3424" spans="1:58" s="13" customFormat="1" x14ac:dyDescent="0.2">
      <c r="A3424" s="20"/>
      <c r="B3424" s="23"/>
      <c r="C3424" s="19"/>
      <c r="D3424" s="19"/>
      <c r="E3424" s="20"/>
      <c r="F3424" s="27"/>
      <c r="G3424" s="27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  <c r="AT3424" s="9"/>
      <c r="AU3424" s="9"/>
      <c r="AV3424" s="9"/>
      <c r="AW3424" s="9"/>
      <c r="AX3424" s="9"/>
      <c r="AY3424" s="9"/>
      <c r="AZ3424" s="9"/>
      <c r="BA3424" s="9"/>
      <c r="BB3424" s="9"/>
      <c r="BC3424" s="9"/>
      <c r="BD3424" s="9"/>
      <c r="BE3424" s="9"/>
      <c r="BF3424" s="9"/>
    </row>
    <row r="3425" spans="1:58" s="13" customFormat="1" x14ac:dyDescent="0.2">
      <c r="A3425" s="20"/>
      <c r="B3425" s="23"/>
      <c r="C3425" s="19"/>
      <c r="D3425" s="19"/>
      <c r="E3425" s="20"/>
      <c r="F3425" s="27"/>
      <c r="G3425" s="27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  <c r="AT3425" s="9"/>
      <c r="AU3425" s="9"/>
      <c r="AV3425" s="9"/>
      <c r="AW3425" s="9"/>
      <c r="AX3425" s="9"/>
      <c r="AY3425" s="9"/>
      <c r="AZ3425" s="9"/>
      <c r="BA3425" s="9"/>
      <c r="BB3425" s="9"/>
      <c r="BC3425" s="9"/>
      <c r="BD3425" s="9"/>
      <c r="BE3425" s="9"/>
      <c r="BF3425" s="9"/>
    </row>
    <row r="3426" spans="1:58" s="13" customFormat="1" x14ac:dyDescent="0.2">
      <c r="A3426" s="20"/>
      <c r="B3426" s="23"/>
      <c r="C3426" s="19"/>
      <c r="D3426" s="19"/>
      <c r="E3426" s="20"/>
      <c r="F3426" s="27"/>
      <c r="G3426" s="27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  <c r="AT3426" s="9"/>
      <c r="AU3426" s="9"/>
      <c r="AV3426" s="9"/>
      <c r="AW3426" s="9"/>
      <c r="AX3426" s="9"/>
      <c r="AY3426" s="9"/>
      <c r="AZ3426" s="9"/>
      <c r="BA3426" s="9"/>
      <c r="BB3426" s="9"/>
      <c r="BC3426" s="9"/>
      <c r="BD3426" s="9"/>
      <c r="BE3426" s="9"/>
      <c r="BF3426" s="9"/>
    </row>
    <row r="3427" spans="1:58" s="13" customFormat="1" x14ac:dyDescent="0.2">
      <c r="A3427" s="20"/>
      <c r="B3427" s="23"/>
      <c r="C3427" s="19"/>
      <c r="D3427" s="19"/>
      <c r="E3427" s="20"/>
      <c r="F3427" s="27"/>
      <c r="G3427" s="27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  <c r="AT3427" s="9"/>
      <c r="AU3427" s="9"/>
      <c r="AV3427" s="9"/>
      <c r="AW3427" s="9"/>
      <c r="AX3427" s="9"/>
      <c r="AY3427" s="9"/>
      <c r="AZ3427" s="9"/>
      <c r="BA3427" s="9"/>
      <c r="BB3427" s="9"/>
      <c r="BC3427" s="9"/>
      <c r="BD3427" s="9"/>
      <c r="BE3427" s="9"/>
      <c r="BF3427" s="9"/>
    </row>
    <row r="3428" spans="1:58" s="13" customFormat="1" x14ac:dyDescent="0.2">
      <c r="A3428" s="20"/>
      <c r="B3428" s="23"/>
      <c r="C3428" s="19"/>
      <c r="D3428" s="19"/>
      <c r="E3428" s="20"/>
      <c r="F3428" s="27"/>
      <c r="G3428" s="27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  <c r="AT3428" s="9"/>
      <c r="AU3428" s="9"/>
      <c r="AV3428" s="9"/>
      <c r="AW3428" s="9"/>
      <c r="AX3428" s="9"/>
      <c r="AY3428" s="9"/>
      <c r="AZ3428" s="9"/>
      <c r="BA3428" s="9"/>
      <c r="BB3428" s="9"/>
      <c r="BC3428" s="9"/>
      <c r="BD3428" s="9"/>
      <c r="BE3428" s="9"/>
      <c r="BF3428" s="9"/>
    </row>
    <row r="3429" spans="1:58" s="13" customFormat="1" x14ac:dyDescent="0.2">
      <c r="A3429" s="20"/>
      <c r="B3429" s="23"/>
      <c r="C3429" s="19"/>
      <c r="D3429" s="19"/>
      <c r="E3429" s="20"/>
      <c r="F3429" s="27"/>
      <c r="G3429" s="27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  <c r="AT3429" s="9"/>
      <c r="AU3429" s="9"/>
      <c r="AV3429" s="9"/>
      <c r="AW3429" s="9"/>
      <c r="AX3429" s="9"/>
      <c r="AY3429" s="9"/>
      <c r="AZ3429" s="9"/>
      <c r="BA3429" s="9"/>
      <c r="BB3429" s="9"/>
      <c r="BC3429" s="9"/>
      <c r="BD3429" s="9"/>
      <c r="BE3429" s="9"/>
      <c r="BF3429" s="9"/>
    </row>
    <row r="3430" spans="1:58" s="13" customFormat="1" x14ac:dyDescent="0.2">
      <c r="A3430" s="20"/>
      <c r="B3430" s="23"/>
      <c r="C3430" s="19"/>
      <c r="D3430" s="19"/>
      <c r="E3430" s="20"/>
      <c r="F3430" s="27"/>
      <c r="G3430" s="27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  <c r="AT3430" s="9"/>
      <c r="AU3430" s="9"/>
      <c r="AV3430" s="9"/>
      <c r="AW3430" s="9"/>
      <c r="AX3430" s="9"/>
      <c r="AY3430" s="9"/>
      <c r="AZ3430" s="9"/>
      <c r="BA3430" s="9"/>
      <c r="BB3430" s="9"/>
      <c r="BC3430" s="9"/>
      <c r="BD3430" s="9"/>
      <c r="BE3430" s="9"/>
      <c r="BF3430" s="9"/>
    </row>
    <row r="3431" spans="1:58" s="13" customFormat="1" x14ac:dyDescent="0.2">
      <c r="A3431" s="20"/>
      <c r="B3431" s="23"/>
      <c r="C3431" s="19"/>
      <c r="D3431" s="19"/>
      <c r="E3431" s="20"/>
      <c r="F3431" s="27"/>
      <c r="G3431" s="27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  <c r="AT3431" s="9"/>
      <c r="AU3431" s="9"/>
      <c r="AV3431" s="9"/>
      <c r="AW3431" s="9"/>
      <c r="AX3431" s="9"/>
      <c r="AY3431" s="9"/>
      <c r="AZ3431" s="9"/>
      <c r="BA3431" s="9"/>
      <c r="BB3431" s="9"/>
      <c r="BC3431" s="9"/>
      <c r="BD3431" s="9"/>
      <c r="BE3431" s="9"/>
      <c r="BF3431" s="9"/>
    </row>
    <row r="3432" spans="1:58" s="13" customFormat="1" x14ac:dyDescent="0.2">
      <c r="A3432" s="20"/>
      <c r="B3432" s="23"/>
      <c r="C3432" s="19"/>
      <c r="D3432" s="19"/>
      <c r="E3432" s="20"/>
      <c r="F3432" s="27"/>
      <c r="G3432" s="27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  <c r="AT3432" s="9"/>
      <c r="AU3432" s="9"/>
      <c r="AV3432" s="9"/>
      <c r="AW3432" s="9"/>
      <c r="AX3432" s="9"/>
      <c r="AY3432" s="9"/>
      <c r="AZ3432" s="9"/>
      <c r="BA3432" s="9"/>
      <c r="BB3432" s="9"/>
      <c r="BC3432" s="9"/>
      <c r="BD3432" s="9"/>
      <c r="BE3432" s="9"/>
      <c r="BF3432" s="9"/>
    </row>
    <row r="3433" spans="1:58" s="13" customFormat="1" x14ac:dyDescent="0.2">
      <c r="A3433" s="20"/>
      <c r="B3433" s="23"/>
      <c r="C3433" s="19"/>
      <c r="D3433" s="19"/>
      <c r="E3433" s="20"/>
      <c r="F3433" s="27"/>
      <c r="G3433" s="27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  <c r="AT3433" s="9"/>
      <c r="AU3433" s="9"/>
      <c r="AV3433" s="9"/>
      <c r="AW3433" s="9"/>
      <c r="AX3433" s="9"/>
      <c r="AY3433" s="9"/>
      <c r="AZ3433" s="9"/>
      <c r="BA3433" s="9"/>
      <c r="BB3433" s="9"/>
      <c r="BC3433" s="9"/>
      <c r="BD3433" s="9"/>
      <c r="BE3433" s="9"/>
      <c r="BF3433" s="9"/>
    </row>
    <row r="3434" spans="1:58" s="13" customFormat="1" x14ac:dyDescent="0.2">
      <c r="A3434" s="20"/>
      <c r="B3434" s="23"/>
      <c r="C3434" s="19"/>
      <c r="D3434" s="19"/>
      <c r="E3434" s="20"/>
      <c r="F3434" s="27"/>
      <c r="G3434" s="27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  <c r="AT3434" s="9"/>
      <c r="AU3434" s="9"/>
      <c r="AV3434" s="9"/>
      <c r="AW3434" s="9"/>
      <c r="AX3434" s="9"/>
      <c r="AY3434" s="9"/>
      <c r="AZ3434" s="9"/>
      <c r="BA3434" s="9"/>
      <c r="BB3434" s="9"/>
      <c r="BC3434" s="9"/>
      <c r="BD3434" s="9"/>
      <c r="BE3434" s="9"/>
      <c r="BF3434" s="9"/>
    </row>
    <row r="3435" spans="1:58" s="13" customFormat="1" x14ac:dyDescent="0.2">
      <c r="A3435" s="20"/>
      <c r="B3435" s="23"/>
      <c r="C3435" s="19"/>
      <c r="D3435" s="19"/>
      <c r="E3435" s="20"/>
      <c r="F3435" s="27"/>
      <c r="G3435" s="27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  <c r="AT3435" s="9"/>
      <c r="AU3435" s="9"/>
      <c r="AV3435" s="9"/>
      <c r="AW3435" s="9"/>
      <c r="AX3435" s="9"/>
      <c r="AY3435" s="9"/>
      <c r="AZ3435" s="9"/>
      <c r="BA3435" s="9"/>
      <c r="BB3435" s="9"/>
      <c r="BC3435" s="9"/>
      <c r="BD3435" s="9"/>
      <c r="BE3435" s="9"/>
      <c r="BF3435" s="9"/>
    </row>
  </sheetData>
  <sheetProtection algorithmName="SHA-512" hashValue="ezT3ARjCvyheunAnGNbvCfmzY1+XIyTxf2x3ZH80Ga7JAsfxPTCD/okDTH4VWaq4aH5hJebjeqID3ZzUChjFLw==" saltValue="zfsjRB8R46yovCkppHNnyA==" spinCount="100000" sheet="1" objects="1" scenarios="1" autoFilter="0"/>
  <autoFilter ref="A1:G3435" xr:uid="{883F2E14-FE52-4E28-A356-2B67B1A655CD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FCE6-4933-4ADA-B9AB-C14D2BF398A2}">
  <dimension ref="A1:BL3436"/>
  <sheetViews>
    <sheetView tabSelected="1" zoomScale="75" zoomScaleNormal="75" workbookViewId="0">
      <pane ySplit="1" topLeftCell="A2" activePane="bottomLeft" state="frozen"/>
      <selection pane="bottomLeft" activeCell="B11" sqref="B11"/>
    </sheetView>
  </sheetViews>
  <sheetFormatPr defaultColWidth="21.5546875" defaultRowHeight="15" x14ac:dyDescent="0.2"/>
  <cols>
    <col min="1" max="1" width="62.21875" style="6" bestFit="1" customWidth="1"/>
    <col min="2" max="2" width="17.33203125" style="33" bestFit="1" customWidth="1"/>
    <col min="3" max="3" width="17.33203125" style="60" bestFit="1" customWidth="1"/>
    <col min="4" max="4" width="17.33203125" style="29" bestFit="1" customWidth="1"/>
    <col min="5" max="5" width="17.5546875" style="61" bestFit="1" customWidth="1"/>
    <col min="6" max="6" width="17.33203125" style="61" bestFit="1" customWidth="1"/>
    <col min="7" max="7" width="17.5546875" style="61" bestFit="1" customWidth="1"/>
    <col min="8" max="8" width="17.33203125" style="60" bestFit="1" customWidth="1"/>
    <col min="9" max="9" width="17.5546875" style="29" bestFit="1" customWidth="1"/>
    <col min="10" max="10" width="17.33203125" style="60" bestFit="1" customWidth="1"/>
    <col min="11" max="11" width="17.5546875" style="29" bestFit="1" customWidth="1"/>
    <col min="12" max="12" width="17.33203125" style="60" bestFit="1" customWidth="1"/>
    <col min="13" max="13" width="17.5546875" style="29" bestFit="1" customWidth="1"/>
    <col min="14" max="64" width="21.5546875" style="6"/>
    <col min="65" max="16384" width="21.5546875" style="17"/>
  </cols>
  <sheetData>
    <row r="1" spans="1:64" s="55" customFormat="1" ht="47.25" x14ac:dyDescent="0.2">
      <c r="A1" s="49" t="s">
        <v>0</v>
      </c>
      <c r="B1" s="50" t="s">
        <v>1</v>
      </c>
      <c r="C1" s="50" t="s">
        <v>7</v>
      </c>
      <c r="D1" s="50" t="s">
        <v>8</v>
      </c>
      <c r="E1" s="51" t="s">
        <v>9</v>
      </c>
      <c r="F1" s="50" t="s">
        <v>10</v>
      </c>
      <c r="G1" s="51" t="s">
        <v>11</v>
      </c>
      <c r="H1" s="50" t="s">
        <v>12</v>
      </c>
      <c r="I1" s="50" t="s">
        <v>13</v>
      </c>
      <c r="J1" s="50" t="s">
        <v>14</v>
      </c>
      <c r="K1" s="50" t="s">
        <v>15</v>
      </c>
      <c r="L1" s="50" t="s">
        <v>16</v>
      </c>
      <c r="M1" s="50" t="s">
        <v>17</v>
      </c>
    </row>
    <row r="2" spans="1:64" s="56" customFormat="1" ht="15.75" x14ac:dyDescent="0.2">
      <c r="A2" s="7" t="s">
        <v>18</v>
      </c>
      <c r="B2" s="29">
        <v>43216.53402777778</v>
      </c>
      <c r="C2" s="29">
        <f t="shared" ref="C2:C65" si="0">EDATE(B2, 6) + 13</f>
        <v>43412</v>
      </c>
      <c r="D2" s="29">
        <f t="shared" ref="D2:D65" si="1">EDATE(B2, 12) + 13</f>
        <v>43594</v>
      </c>
      <c r="E2" s="29" t="s">
        <v>22</v>
      </c>
      <c r="F2" s="29">
        <f t="shared" ref="F2:F45" si="2">EDATE(B2, 18) + 13</f>
        <v>43777</v>
      </c>
      <c r="G2" s="29"/>
      <c r="H2" s="29">
        <f t="shared" ref="H2:H65" si="3">EDATE(B2, 24) + 13</f>
        <v>43960</v>
      </c>
      <c r="I2" s="29" t="s">
        <v>22</v>
      </c>
      <c r="J2" s="29">
        <f t="shared" ref="J2:J65" si="4">EDATE(B2, 30) + 13</f>
        <v>44143</v>
      </c>
      <c r="K2" s="29" t="s">
        <v>22</v>
      </c>
      <c r="L2" s="29">
        <f t="shared" ref="L2:L44" si="5">EDATE(B2, 36) + 13</f>
        <v>44325</v>
      </c>
      <c r="M2" s="2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x14ac:dyDescent="0.2">
      <c r="A3" s="7" t="s">
        <v>23</v>
      </c>
      <c r="B3" s="29">
        <v>43187.758900462963</v>
      </c>
      <c r="C3" s="29">
        <f t="shared" si="0"/>
        <v>43384</v>
      </c>
      <c r="D3" s="29">
        <f t="shared" si="1"/>
        <v>43565</v>
      </c>
      <c r="E3" s="6"/>
      <c r="F3" s="29">
        <f t="shared" si="2"/>
        <v>43749</v>
      </c>
      <c r="G3" s="29"/>
      <c r="H3" s="29">
        <f t="shared" si="3"/>
        <v>43931</v>
      </c>
      <c r="J3" s="29">
        <f t="shared" si="4"/>
        <v>44115</v>
      </c>
      <c r="L3" s="29">
        <f t="shared" si="5"/>
        <v>44296</v>
      </c>
    </row>
    <row r="4" spans="1:64" x14ac:dyDescent="0.2">
      <c r="A4" s="52" t="s">
        <v>25</v>
      </c>
      <c r="B4" s="29">
        <v>44285</v>
      </c>
      <c r="C4" s="29">
        <f t="shared" si="0"/>
        <v>44482</v>
      </c>
      <c r="D4" s="29">
        <f t="shared" si="1"/>
        <v>44663</v>
      </c>
      <c r="E4" s="6"/>
      <c r="F4" s="29">
        <f t="shared" si="2"/>
        <v>44847</v>
      </c>
      <c r="G4" s="29"/>
      <c r="H4" s="29">
        <f t="shared" si="3"/>
        <v>45028</v>
      </c>
      <c r="J4" s="29">
        <f t="shared" si="4"/>
        <v>45212</v>
      </c>
      <c r="L4" s="29">
        <f t="shared" si="5"/>
        <v>45394</v>
      </c>
    </row>
    <row r="5" spans="1:64" x14ac:dyDescent="0.2">
      <c r="A5" s="7" t="s">
        <v>27</v>
      </c>
      <c r="B5" s="29">
        <v>43367.541342592594</v>
      </c>
      <c r="C5" s="29">
        <f t="shared" si="0"/>
        <v>43561</v>
      </c>
      <c r="D5" s="29">
        <f t="shared" si="1"/>
        <v>43745</v>
      </c>
      <c r="E5" s="6"/>
      <c r="F5" s="29">
        <f t="shared" si="2"/>
        <v>43927</v>
      </c>
      <c r="G5" s="29"/>
      <c r="H5" s="29">
        <f t="shared" si="3"/>
        <v>44111</v>
      </c>
      <c r="I5" s="29" t="s">
        <v>22</v>
      </c>
      <c r="J5" s="29">
        <f t="shared" si="4"/>
        <v>44292</v>
      </c>
      <c r="L5" s="29">
        <f t="shared" si="5"/>
        <v>44476</v>
      </c>
    </row>
    <row r="6" spans="1:64" x14ac:dyDescent="0.2">
      <c r="A6" s="7" t="s">
        <v>30</v>
      </c>
      <c r="B6" s="29">
        <v>43187.404560185183</v>
      </c>
      <c r="C6" s="29">
        <f t="shared" si="0"/>
        <v>43384</v>
      </c>
      <c r="D6" s="29">
        <f t="shared" si="1"/>
        <v>43565</v>
      </c>
      <c r="E6" s="6"/>
      <c r="F6" s="29">
        <f t="shared" si="2"/>
        <v>43749</v>
      </c>
      <c r="G6" s="29"/>
      <c r="H6" s="29">
        <f t="shared" si="3"/>
        <v>43931</v>
      </c>
      <c r="J6" s="29">
        <f t="shared" si="4"/>
        <v>44115</v>
      </c>
      <c r="L6" s="29">
        <f t="shared" si="5"/>
        <v>44296</v>
      </c>
    </row>
    <row r="7" spans="1:64" x14ac:dyDescent="0.2">
      <c r="A7" s="7" t="s">
        <v>32</v>
      </c>
      <c r="B7" s="29">
        <v>43213.638888888891</v>
      </c>
      <c r="C7" s="29">
        <f t="shared" si="0"/>
        <v>43409</v>
      </c>
      <c r="D7" s="29">
        <f t="shared" si="1"/>
        <v>43591</v>
      </c>
      <c r="E7" s="6"/>
      <c r="F7" s="29">
        <f t="shared" si="2"/>
        <v>43774</v>
      </c>
      <c r="G7" s="29"/>
      <c r="H7" s="29">
        <f t="shared" si="3"/>
        <v>43957</v>
      </c>
      <c r="J7" s="29">
        <f t="shared" si="4"/>
        <v>44140</v>
      </c>
      <c r="L7" s="29">
        <f t="shared" si="5"/>
        <v>44322</v>
      </c>
    </row>
    <row r="8" spans="1:64" x14ac:dyDescent="0.2">
      <c r="A8" s="7" t="s">
        <v>34</v>
      </c>
      <c r="B8" s="29">
        <v>43175.67391203704</v>
      </c>
      <c r="C8" s="29">
        <f t="shared" si="0"/>
        <v>43372</v>
      </c>
      <c r="D8" s="29">
        <f t="shared" si="1"/>
        <v>43553</v>
      </c>
      <c r="E8" s="6"/>
      <c r="F8" s="29">
        <f t="shared" si="2"/>
        <v>43737</v>
      </c>
      <c r="G8" s="29"/>
      <c r="H8" s="29">
        <f t="shared" si="3"/>
        <v>43919</v>
      </c>
      <c r="J8" s="29">
        <f t="shared" si="4"/>
        <v>44103</v>
      </c>
      <c r="L8" s="29">
        <f t="shared" si="5"/>
        <v>44284</v>
      </c>
    </row>
    <row r="9" spans="1:64" x14ac:dyDescent="0.2">
      <c r="A9" s="7" t="s">
        <v>35</v>
      </c>
      <c r="B9" s="29">
        <v>43173.410787037035</v>
      </c>
      <c r="C9" s="29">
        <f t="shared" si="0"/>
        <v>43370</v>
      </c>
      <c r="D9" s="29">
        <f t="shared" si="1"/>
        <v>43551</v>
      </c>
      <c r="E9" s="6"/>
      <c r="F9" s="29">
        <f t="shared" si="2"/>
        <v>43735</v>
      </c>
      <c r="G9" s="29"/>
      <c r="H9" s="29">
        <f t="shared" si="3"/>
        <v>43917</v>
      </c>
      <c r="J9" s="29">
        <f t="shared" si="4"/>
        <v>44101</v>
      </c>
      <c r="L9" s="29">
        <f t="shared" si="5"/>
        <v>44282</v>
      </c>
    </row>
    <row r="10" spans="1:64" x14ac:dyDescent="0.2">
      <c r="A10" s="7" t="s">
        <v>38</v>
      </c>
      <c r="B10" s="29">
        <v>43215.653692129628</v>
      </c>
      <c r="C10" s="29">
        <f t="shared" si="0"/>
        <v>43411</v>
      </c>
      <c r="D10" s="29">
        <f t="shared" si="1"/>
        <v>43593</v>
      </c>
      <c r="E10" s="6"/>
      <c r="F10" s="29">
        <f t="shared" si="2"/>
        <v>43776</v>
      </c>
      <c r="G10" s="29" t="s">
        <v>22</v>
      </c>
      <c r="H10" s="29">
        <f t="shared" si="3"/>
        <v>43959</v>
      </c>
      <c r="J10" s="29">
        <f t="shared" si="4"/>
        <v>44142</v>
      </c>
      <c r="L10" s="29">
        <f t="shared" si="5"/>
        <v>44324</v>
      </c>
      <c r="M10" s="29" t="s">
        <v>22</v>
      </c>
    </row>
    <row r="11" spans="1:64" x14ac:dyDescent="0.2">
      <c r="A11" s="52" t="s">
        <v>40</v>
      </c>
      <c r="B11" s="29">
        <v>44273</v>
      </c>
      <c r="C11" s="29">
        <f t="shared" si="0"/>
        <v>44470</v>
      </c>
      <c r="D11" s="29">
        <f t="shared" si="1"/>
        <v>44651</v>
      </c>
      <c r="E11" s="6"/>
      <c r="F11" s="29">
        <f t="shared" si="2"/>
        <v>44835</v>
      </c>
      <c r="G11" s="29"/>
      <c r="H11" s="29">
        <f t="shared" si="3"/>
        <v>45016</v>
      </c>
      <c r="J11" s="29">
        <f t="shared" si="4"/>
        <v>45200</v>
      </c>
      <c r="L11" s="29">
        <f t="shared" si="5"/>
        <v>45382</v>
      </c>
    </row>
    <row r="12" spans="1:64" x14ac:dyDescent="0.2">
      <c r="A12" s="7" t="s">
        <v>42</v>
      </c>
      <c r="B12" s="29">
        <v>43188.467592592591</v>
      </c>
      <c r="C12" s="29">
        <f t="shared" si="0"/>
        <v>43385</v>
      </c>
      <c r="D12" s="29">
        <f t="shared" si="1"/>
        <v>43566</v>
      </c>
      <c r="E12" s="6"/>
      <c r="F12" s="29">
        <f t="shared" si="2"/>
        <v>43750</v>
      </c>
      <c r="G12" s="29" t="s">
        <v>22</v>
      </c>
      <c r="H12" s="29">
        <f t="shared" si="3"/>
        <v>43932</v>
      </c>
      <c r="J12" s="29">
        <f t="shared" si="4"/>
        <v>44116</v>
      </c>
      <c r="L12" s="29">
        <f t="shared" si="5"/>
        <v>44297</v>
      </c>
      <c r="M12" s="29" t="s">
        <v>22</v>
      </c>
    </row>
    <row r="13" spans="1:64" x14ac:dyDescent="0.2">
      <c r="A13" s="7" t="s">
        <v>44</v>
      </c>
      <c r="B13" s="29">
        <v>43172.468472222223</v>
      </c>
      <c r="C13" s="29">
        <f t="shared" si="0"/>
        <v>43369</v>
      </c>
      <c r="D13" s="29">
        <f t="shared" si="1"/>
        <v>43550</v>
      </c>
      <c r="E13" s="6"/>
      <c r="F13" s="29">
        <f t="shared" si="2"/>
        <v>43734</v>
      </c>
      <c r="G13" s="29"/>
      <c r="H13" s="29">
        <f t="shared" si="3"/>
        <v>43916</v>
      </c>
      <c r="J13" s="29">
        <f t="shared" si="4"/>
        <v>44100</v>
      </c>
      <c r="L13" s="29">
        <f t="shared" si="5"/>
        <v>44281</v>
      </c>
    </row>
    <row r="14" spans="1:64" x14ac:dyDescent="0.2">
      <c r="A14" s="7" t="s">
        <v>45</v>
      </c>
      <c r="B14" s="29">
        <v>43851.431192129632</v>
      </c>
      <c r="C14" s="29">
        <f t="shared" si="0"/>
        <v>44046</v>
      </c>
      <c r="D14" s="29">
        <f t="shared" si="1"/>
        <v>44230</v>
      </c>
      <c r="E14" s="6"/>
      <c r="F14" s="29">
        <f t="shared" si="2"/>
        <v>44411</v>
      </c>
      <c r="G14" s="29"/>
      <c r="H14" s="29">
        <f t="shared" si="3"/>
        <v>44595</v>
      </c>
      <c r="J14" s="29">
        <f t="shared" si="4"/>
        <v>44776</v>
      </c>
      <c r="L14" s="29">
        <f t="shared" si="5"/>
        <v>44960</v>
      </c>
    </row>
    <row r="15" spans="1:64" x14ac:dyDescent="0.2">
      <c r="A15" s="7" t="s">
        <v>48</v>
      </c>
      <c r="B15" s="29">
        <v>43341.593148148146</v>
      </c>
      <c r="C15" s="29">
        <f t="shared" si="0"/>
        <v>43537</v>
      </c>
      <c r="D15" s="29">
        <f t="shared" si="1"/>
        <v>43719</v>
      </c>
      <c r="E15" s="6"/>
      <c r="F15" s="29">
        <f t="shared" si="2"/>
        <v>43903</v>
      </c>
      <c r="G15" s="29"/>
      <c r="H15" s="29">
        <f t="shared" si="3"/>
        <v>44085</v>
      </c>
      <c r="J15" s="29">
        <f t="shared" si="4"/>
        <v>44268</v>
      </c>
      <c r="L15" s="29">
        <f t="shared" si="5"/>
        <v>44450</v>
      </c>
    </row>
    <row r="16" spans="1:64" x14ac:dyDescent="0.2">
      <c r="A16" s="7" t="s">
        <v>50</v>
      </c>
      <c r="B16" s="29">
        <v>43180.40761574074</v>
      </c>
      <c r="C16" s="29">
        <f t="shared" si="0"/>
        <v>43377</v>
      </c>
      <c r="D16" s="29">
        <f t="shared" si="1"/>
        <v>43558</v>
      </c>
      <c r="E16" s="6"/>
      <c r="F16" s="29">
        <f t="shared" si="2"/>
        <v>43742</v>
      </c>
      <c r="G16" s="29"/>
      <c r="H16" s="29">
        <f t="shared" si="3"/>
        <v>43924</v>
      </c>
      <c r="J16" s="29">
        <f t="shared" si="4"/>
        <v>44108</v>
      </c>
      <c r="L16" s="29">
        <f t="shared" si="5"/>
        <v>44289</v>
      </c>
    </row>
    <row r="17" spans="1:12" x14ac:dyDescent="0.2">
      <c r="A17" s="7" t="s">
        <v>51</v>
      </c>
      <c r="B17" s="29">
        <v>43182.785428240742</v>
      </c>
      <c r="C17" s="29">
        <f t="shared" si="0"/>
        <v>43379</v>
      </c>
      <c r="D17" s="29">
        <f t="shared" si="1"/>
        <v>43560</v>
      </c>
      <c r="E17" s="6"/>
      <c r="F17" s="29">
        <f t="shared" si="2"/>
        <v>43744</v>
      </c>
      <c r="G17" s="29"/>
      <c r="H17" s="29">
        <f t="shared" si="3"/>
        <v>43926</v>
      </c>
      <c r="J17" s="29">
        <f t="shared" si="4"/>
        <v>44110</v>
      </c>
      <c r="L17" s="29">
        <f t="shared" si="5"/>
        <v>44291</v>
      </c>
    </row>
    <row r="18" spans="1:12" x14ac:dyDescent="0.2">
      <c r="A18" s="7" t="s">
        <v>52</v>
      </c>
      <c r="B18" s="29">
        <v>43171.570555555554</v>
      </c>
      <c r="C18" s="29">
        <f t="shared" si="0"/>
        <v>43368</v>
      </c>
      <c r="D18" s="29">
        <f t="shared" si="1"/>
        <v>43549</v>
      </c>
      <c r="E18" s="6"/>
      <c r="F18" s="29">
        <f t="shared" si="2"/>
        <v>43733</v>
      </c>
      <c r="G18" s="29"/>
      <c r="H18" s="29">
        <f t="shared" si="3"/>
        <v>43915</v>
      </c>
      <c r="J18" s="29">
        <f t="shared" si="4"/>
        <v>44099</v>
      </c>
      <c r="L18" s="29">
        <f t="shared" si="5"/>
        <v>44280</v>
      </c>
    </row>
    <row r="19" spans="1:12" x14ac:dyDescent="0.2">
      <c r="A19" s="7" t="s">
        <v>54</v>
      </c>
      <c r="B19" s="29">
        <v>43423.683715277781</v>
      </c>
      <c r="C19" s="29">
        <f t="shared" si="0"/>
        <v>43617</v>
      </c>
      <c r="D19" s="29">
        <f t="shared" si="1"/>
        <v>43801</v>
      </c>
      <c r="E19" s="29" t="s">
        <v>22</v>
      </c>
      <c r="F19" s="29">
        <f t="shared" si="2"/>
        <v>43983</v>
      </c>
      <c r="G19" s="29"/>
      <c r="H19" s="29">
        <f t="shared" si="3"/>
        <v>44167</v>
      </c>
      <c r="I19" s="29" t="s">
        <v>22</v>
      </c>
      <c r="J19" s="29">
        <f t="shared" si="4"/>
        <v>44348</v>
      </c>
      <c r="K19" s="29" t="s">
        <v>22</v>
      </c>
      <c r="L19" s="29">
        <f t="shared" si="5"/>
        <v>44532</v>
      </c>
    </row>
    <row r="20" spans="1:12" x14ac:dyDescent="0.2">
      <c r="A20" s="7" t="s">
        <v>56</v>
      </c>
      <c r="B20" s="29">
        <v>43243.454861111109</v>
      </c>
      <c r="C20" s="29">
        <f t="shared" si="0"/>
        <v>43440</v>
      </c>
      <c r="D20" s="29">
        <f t="shared" si="1"/>
        <v>43621</v>
      </c>
      <c r="E20" s="6"/>
      <c r="F20" s="29">
        <f t="shared" si="2"/>
        <v>43805</v>
      </c>
      <c r="G20" s="29" t="s">
        <v>22</v>
      </c>
      <c r="H20" s="29">
        <f t="shared" si="3"/>
        <v>43987</v>
      </c>
      <c r="J20" s="29">
        <f t="shared" si="4"/>
        <v>44171</v>
      </c>
      <c r="L20" s="29">
        <f t="shared" si="5"/>
        <v>44352</v>
      </c>
    </row>
    <row r="21" spans="1:12" x14ac:dyDescent="0.2">
      <c r="A21" s="7" t="s">
        <v>57</v>
      </c>
      <c r="B21" s="29">
        <v>43795.613449074073</v>
      </c>
      <c r="C21" s="29">
        <f t="shared" si="0"/>
        <v>43990</v>
      </c>
      <c r="D21" s="29">
        <f t="shared" si="1"/>
        <v>44174</v>
      </c>
      <c r="E21" s="6"/>
      <c r="F21" s="29">
        <f t="shared" si="2"/>
        <v>44355</v>
      </c>
      <c r="G21" s="29"/>
      <c r="H21" s="29">
        <f t="shared" si="3"/>
        <v>44539</v>
      </c>
      <c r="J21" s="29">
        <f t="shared" si="4"/>
        <v>44720</v>
      </c>
      <c r="L21" s="29">
        <f t="shared" si="5"/>
        <v>44904</v>
      </c>
    </row>
    <row r="22" spans="1:12" x14ac:dyDescent="0.2">
      <c r="A22" s="7" t="s">
        <v>60</v>
      </c>
      <c r="B22" s="29">
        <v>43172.431388888886</v>
      </c>
      <c r="C22" s="29">
        <f t="shared" si="0"/>
        <v>43369</v>
      </c>
      <c r="D22" s="29">
        <f t="shared" si="1"/>
        <v>43550</v>
      </c>
      <c r="E22" s="6"/>
      <c r="F22" s="29">
        <f t="shared" si="2"/>
        <v>43734</v>
      </c>
      <c r="G22" s="29"/>
      <c r="H22" s="29">
        <f t="shared" si="3"/>
        <v>43916</v>
      </c>
      <c r="J22" s="29">
        <f t="shared" si="4"/>
        <v>44100</v>
      </c>
      <c r="L22" s="29">
        <f t="shared" si="5"/>
        <v>44281</v>
      </c>
    </row>
    <row r="23" spans="1:12" x14ac:dyDescent="0.2">
      <c r="A23" s="7" t="s">
        <v>61</v>
      </c>
      <c r="B23" s="29">
        <v>43172.523206018515</v>
      </c>
      <c r="C23" s="29">
        <f t="shared" si="0"/>
        <v>43369</v>
      </c>
      <c r="D23" s="29">
        <f t="shared" si="1"/>
        <v>43550</v>
      </c>
      <c r="E23" s="29" t="s">
        <v>22</v>
      </c>
      <c r="F23" s="29">
        <f t="shared" si="2"/>
        <v>43734</v>
      </c>
      <c r="G23" s="29"/>
      <c r="H23" s="29">
        <f t="shared" si="3"/>
        <v>43916</v>
      </c>
      <c r="J23" s="29">
        <f t="shared" si="4"/>
        <v>44100</v>
      </c>
      <c r="K23" s="29" t="s">
        <v>22</v>
      </c>
      <c r="L23" s="29">
        <f t="shared" si="5"/>
        <v>44281</v>
      </c>
    </row>
    <row r="24" spans="1:12" x14ac:dyDescent="0.2">
      <c r="A24" s="7" t="s">
        <v>62</v>
      </c>
      <c r="B24" s="29">
        <v>43473.673437500001</v>
      </c>
      <c r="C24" s="29">
        <f t="shared" si="0"/>
        <v>43667</v>
      </c>
      <c r="D24" s="29">
        <f t="shared" si="1"/>
        <v>43851</v>
      </c>
      <c r="E24" s="29" t="s">
        <v>22</v>
      </c>
      <c r="F24" s="29">
        <f t="shared" si="2"/>
        <v>44033</v>
      </c>
      <c r="G24" s="29"/>
      <c r="H24" s="29">
        <f t="shared" si="3"/>
        <v>44217</v>
      </c>
      <c r="I24" s="29" t="s">
        <v>22</v>
      </c>
      <c r="J24" s="29">
        <f t="shared" si="4"/>
        <v>44398</v>
      </c>
      <c r="L24" s="29">
        <f t="shared" si="5"/>
        <v>44582</v>
      </c>
    </row>
    <row r="25" spans="1:12" x14ac:dyDescent="0.2">
      <c r="A25" s="7" t="s">
        <v>63</v>
      </c>
      <c r="B25" s="29">
        <v>43196.42119212963</v>
      </c>
      <c r="C25" s="29">
        <f t="shared" si="0"/>
        <v>43392</v>
      </c>
      <c r="D25" s="29">
        <f t="shared" si="1"/>
        <v>43574</v>
      </c>
      <c r="E25" s="6"/>
      <c r="F25" s="29">
        <f t="shared" si="2"/>
        <v>43757</v>
      </c>
      <c r="G25" s="29"/>
      <c r="H25" s="29">
        <f t="shared" si="3"/>
        <v>43940</v>
      </c>
      <c r="J25" s="29">
        <f t="shared" si="4"/>
        <v>44123</v>
      </c>
      <c r="K25" s="29" t="s">
        <v>22</v>
      </c>
      <c r="L25" s="29">
        <f t="shared" si="5"/>
        <v>44305</v>
      </c>
    </row>
    <row r="26" spans="1:12" x14ac:dyDescent="0.2">
      <c r="A26" s="7" t="s">
        <v>65</v>
      </c>
      <c r="B26" s="29">
        <v>43173.426689814813</v>
      </c>
      <c r="C26" s="29">
        <f t="shared" si="0"/>
        <v>43370</v>
      </c>
      <c r="D26" s="29">
        <f t="shared" si="1"/>
        <v>43551</v>
      </c>
      <c r="E26" s="29" t="s">
        <v>22</v>
      </c>
      <c r="F26" s="29">
        <f t="shared" si="2"/>
        <v>43735</v>
      </c>
      <c r="G26" s="29"/>
      <c r="H26" s="29">
        <f t="shared" si="3"/>
        <v>43917</v>
      </c>
      <c r="J26" s="29">
        <f t="shared" si="4"/>
        <v>44101</v>
      </c>
      <c r="L26" s="29">
        <f t="shared" si="5"/>
        <v>44282</v>
      </c>
    </row>
    <row r="27" spans="1:12" x14ac:dyDescent="0.2">
      <c r="A27" s="7" t="s">
        <v>68</v>
      </c>
      <c r="B27" s="29">
        <v>43734.526516203703</v>
      </c>
      <c r="C27" s="29">
        <f t="shared" si="0"/>
        <v>43929</v>
      </c>
      <c r="D27" s="29">
        <f t="shared" si="1"/>
        <v>44113</v>
      </c>
      <c r="E27" s="6"/>
      <c r="F27" s="29">
        <f t="shared" si="2"/>
        <v>44294</v>
      </c>
      <c r="G27" s="29"/>
      <c r="H27" s="29">
        <f t="shared" si="3"/>
        <v>44478</v>
      </c>
      <c r="J27" s="29">
        <f t="shared" si="4"/>
        <v>44659</v>
      </c>
      <c r="L27" s="29">
        <f t="shared" si="5"/>
        <v>44843</v>
      </c>
    </row>
    <row r="28" spans="1:12" x14ac:dyDescent="0.2">
      <c r="A28" s="7" t="s">
        <v>69</v>
      </c>
      <c r="B28" s="29">
        <v>43249.464687500003</v>
      </c>
      <c r="C28" s="29">
        <f t="shared" si="0"/>
        <v>43446</v>
      </c>
      <c r="D28" s="29">
        <f t="shared" si="1"/>
        <v>43627</v>
      </c>
      <c r="E28" s="6"/>
      <c r="F28" s="29">
        <f t="shared" si="2"/>
        <v>43811</v>
      </c>
      <c r="G28" s="29"/>
      <c r="H28" s="29">
        <f t="shared" si="3"/>
        <v>43993</v>
      </c>
      <c r="J28" s="29">
        <f t="shared" si="4"/>
        <v>44177</v>
      </c>
      <c r="L28" s="29">
        <f t="shared" si="5"/>
        <v>44358</v>
      </c>
    </row>
    <row r="29" spans="1:12" x14ac:dyDescent="0.2">
      <c r="A29" s="7" t="s">
        <v>71</v>
      </c>
      <c r="B29" s="29">
        <v>43187.562592592592</v>
      </c>
      <c r="C29" s="29">
        <f t="shared" si="0"/>
        <v>43384</v>
      </c>
      <c r="D29" s="29">
        <f t="shared" si="1"/>
        <v>43565</v>
      </c>
      <c r="E29" s="29" t="s">
        <v>22</v>
      </c>
      <c r="F29" s="29">
        <f t="shared" si="2"/>
        <v>43749</v>
      </c>
      <c r="G29" s="29"/>
      <c r="H29" s="29">
        <f t="shared" si="3"/>
        <v>43931</v>
      </c>
      <c r="J29" s="29">
        <f t="shared" si="4"/>
        <v>44115</v>
      </c>
      <c r="K29" s="29" t="s">
        <v>22</v>
      </c>
      <c r="L29" s="29">
        <f t="shared" si="5"/>
        <v>44296</v>
      </c>
    </row>
    <row r="30" spans="1:12" x14ac:dyDescent="0.2">
      <c r="A30" s="7" t="s">
        <v>73</v>
      </c>
      <c r="B30" s="29">
        <v>43237.616574074076</v>
      </c>
      <c r="C30" s="29">
        <f t="shared" si="0"/>
        <v>43434</v>
      </c>
      <c r="D30" s="29">
        <f t="shared" si="1"/>
        <v>43615</v>
      </c>
      <c r="E30" s="6"/>
      <c r="F30" s="29">
        <f t="shared" si="2"/>
        <v>43799</v>
      </c>
      <c r="G30" s="29"/>
      <c r="H30" s="29">
        <f t="shared" si="3"/>
        <v>43981</v>
      </c>
      <c r="I30" s="29" t="s">
        <v>22</v>
      </c>
      <c r="J30" s="29">
        <f t="shared" si="4"/>
        <v>44165</v>
      </c>
      <c r="L30" s="29">
        <f t="shared" si="5"/>
        <v>44346</v>
      </c>
    </row>
    <row r="31" spans="1:12" x14ac:dyDescent="0.2">
      <c r="A31" s="7" t="s">
        <v>74</v>
      </c>
      <c r="B31" s="29">
        <v>43685.489282407405</v>
      </c>
      <c r="C31" s="29">
        <f t="shared" si="0"/>
        <v>43882</v>
      </c>
      <c r="D31" s="29">
        <f t="shared" si="1"/>
        <v>44064</v>
      </c>
      <c r="E31" s="6"/>
      <c r="F31" s="29">
        <f t="shared" si="2"/>
        <v>44248</v>
      </c>
      <c r="G31" s="29"/>
      <c r="H31" s="29">
        <f t="shared" si="3"/>
        <v>44429</v>
      </c>
      <c r="J31" s="29">
        <f t="shared" si="4"/>
        <v>44613</v>
      </c>
      <c r="L31" s="29">
        <f t="shared" si="5"/>
        <v>44794</v>
      </c>
    </row>
    <row r="32" spans="1:12" x14ac:dyDescent="0.2">
      <c r="A32" s="7" t="s">
        <v>75</v>
      </c>
      <c r="B32" s="29">
        <v>43174.584224537037</v>
      </c>
      <c r="C32" s="29">
        <f t="shared" si="0"/>
        <v>43371</v>
      </c>
      <c r="D32" s="29">
        <f t="shared" si="1"/>
        <v>43552</v>
      </c>
      <c r="E32" s="6"/>
      <c r="F32" s="29">
        <f t="shared" si="2"/>
        <v>43736</v>
      </c>
      <c r="G32" s="29"/>
      <c r="H32" s="29">
        <f t="shared" si="3"/>
        <v>43918</v>
      </c>
      <c r="J32" s="29">
        <f t="shared" si="4"/>
        <v>44102</v>
      </c>
      <c r="L32" s="29">
        <f t="shared" si="5"/>
        <v>44283</v>
      </c>
    </row>
    <row r="33" spans="1:13" x14ac:dyDescent="0.2">
      <c r="A33" s="7" t="s">
        <v>76</v>
      </c>
      <c r="B33" s="29">
        <v>43901.485706018517</v>
      </c>
      <c r="C33" s="29">
        <f t="shared" si="0"/>
        <v>44098</v>
      </c>
      <c r="D33" s="29">
        <f t="shared" si="1"/>
        <v>44279</v>
      </c>
      <c r="E33" s="6"/>
      <c r="F33" s="29">
        <f t="shared" si="2"/>
        <v>44463</v>
      </c>
      <c r="G33" s="29"/>
      <c r="H33" s="29">
        <f t="shared" si="3"/>
        <v>44644</v>
      </c>
      <c r="J33" s="29">
        <f t="shared" si="4"/>
        <v>44828</v>
      </c>
      <c r="L33" s="29">
        <f t="shared" si="5"/>
        <v>45009</v>
      </c>
    </row>
    <row r="34" spans="1:13" x14ac:dyDescent="0.2">
      <c r="A34" s="7" t="s">
        <v>77</v>
      </c>
      <c r="B34" s="29">
        <v>43781.712789351855</v>
      </c>
      <c r="C34" s="29">
        <f t="shared" si="0"/>
        <v>43976</v>
      </c>
      <c r="D34" s="29">
        <f t="shared" si="1"/>
        <v>44160</v>
      </c>
      <c r="E34" s="6"/>
      <c r="F34" s="29">
        <f t="shared" si="2"/>
        <v>44341</v>
      </c>
      <c r="G34" s="29"/>
      <c r="H34" s="29">
        <f t="shared" si="3"/>
        <v>44525</v>
      </c>
      <c r="J34" s="29">
        <f t="shared" si="4"/>
        <v>44706</v>
      </c>
      <c r="L34" s="29">
        <f t="shared" si="5"/>
        <v>44890</v>
      </c>
    </row>
    <row r="35" spans="1:13" x14ac:dyDescent="0.2">
      <c r="A35" s="7" t="s">
        <v>78</v>
      </c>
      <c r="B35" s="29">
        <v>43259.682453703703</v>
      </c>
      <c r="C35" s="29">
        <f t="shared" si="0"/>
        <v>43455</v>
      </c>
      <c r="D35" s="29">
        <f t="shared" si="1"/>
        <v>43637</v>
      </c>
      <c r="E35" s="6"/>
      <c r="F35" s="29">
        <f t="shared" si="2"/>
        <v>43820</v>
      </c>
      <c r="G35" s="29"/>
      <c r="H35" s="29">
        <f t="shared" si="3"/>
        <v>44003</v>
      </c>
      <c r="J35" s="29">
        <f t="shared" si="4"/>
        <v>44186</v>
      </c>
      <c r="L35" s="29">
        <f t="shared" si="5"/>
        <v>44368</v>
      </c>
    </row>
    <row r="36" spans="1:13" x14ac:dyDescent="0.2">
      <c r="A36" s="7" t="s">
        <v>80</v>
      </c>
      <c r="B36" s="29">
        <v>43171.514675925922</v>
      </c>
      <c r="C36" s="29">
        <f t="shared" si="0"/>
        <v>43368</v>
      </c>
      <c r="D36" s="29">
        <f t="shared" si="1"/>
        <v>43549</v>
      </c>
      <c r="E36" s="29" t="s">
        <v>22</v>
      </c>
      <c r="F36" s="29">
        <f t="shared" si="2"/>
        <v>43733</v>
      </c>
      <c r="G36" s="29" t="s">
        <v>22</v>
      </c>
      <c r="H36" s="29">
        <f t="shared" si="3"/>
        <v>43915</v>
      </c>
      <c r="J36" s="29">
        <f t="shared" si="4"/>
        <v>44099</v>
      </c>
      <c r="L36" s="29">
        <f t="shared" si="5"/>
        <v>44280</v>
      </c>
      <c r="M36" s="29" t="s">
        <v>22</v>
      </c>
    </row>
    <row r="37" spans="1:13" x14ac:dyDescent="0.2">
      <c r="A37" s="7" t="s">
        <v>81</v>
      </c>
      <c r="B37" s="29">
        <v>43193.692824074074</v>
      </c>
      <c r="C37" s="29">
        <f t="shared" si="0"/>
        <v>43389</v>
      </c>
      <c r="D37" s="29">
        <f t="shared" si="1"/>
        <v>43571</v>
      </c>
      <c r="E37" s="29" t="s">
        <v>22</v>
      </c>
      <c r="F37" s="29">
        <f t="shared" si="2"/>
        <v>43754</v>
      </c>
      <c r="G37" s="29"/>
      <c r="H37" s="29">
        <f t="shared" si="3"/>
        <v>43937</v>
      </c>
      <c r="J37" s="29">
        <f t="shared" si="4"/>
        <v>44120</v>
      </c>
      <c r="L37" s="29">
        <f t="shared" si="5"/>
        <v>44302</v>
      </c>
    </row>
    <row r="38" spans="1:13" x14ac:dyDescent="0.2">
      <c r="A38" s="7" t="s">
        <v>82</v>
      </c>
      <c r="B38" s="29">
        <v>43430.560613425929</v>
      </c>
      <c r="C38" s="29">
        <f t="shared" si="0"/>
        <v>43624</v>
      </c>
      <c r="D38" s="29">
        <f t="shared" si="1"/>
        <v>43808</v>
      </c>
      <c r="E38" s="6"/>
      <c r="F38" s="29">
        <f t="shared" si="2"/>
        <v>43990</v>
      </c>
      <c r="G38" s="29"/>
      <c r="H38" s="29">
        <f t="shared" si="3"/>
        <v>44174</v>
      </c>
      <c r="I38" s="29" t="s">
        <v>22</v>
      </c>
      <c r="J38" s="29">
        <f t="shared" si="4"/>
        <v>44355</v>
      </c>
      <c r="L38" s="29">
        <f t="shared" si="5"/>
        <v>44539</v>
      </c>
    </row>
    <row r="39" spans="1:13" x14ac:dyDescent="0.2">
      <c r="A39" s="7" t="s">
        <v>84</v>
      </c>
      <c r="B39" s="29">
        <v>43171.55</v>
      </c>
      <c r="C39" s="29">
        <f t="shared" si="0"/>
        <v>43368</v>
      </c>
      <c r="D39" s="29">
        <f t="shared" si="1"/>
        <v>43549</v>
      </c>
      <c r="E39" s="6"/>
      <c r="F39" s="29">
        <f t="shared" si="2"/>
        <v>43733</v>
      </c>
      <c r="G39" s="29"/>
      <c r="H39" s="29">
        <f t="shared" si="3"/>
        <v>43915</v>
      </c>
      <c r="J39" s="29">
        <f t="shared" si="4"/>
        <v>44099</v>
      </c>
      <c r="L39" s="29">
        <f t="shared" si="5"/>
        <v>44280</v>
      </c>
    </row>
    <row r="40" spans="1:13" x14ac:dyDescent="0.2">
      <c r="A40" s="7" t="s">
        <v>85</v>
      </c>
      <c r="B40" s="29">
        <v>43174.483229166668</v>
      </c>
      <c r="C40" s="29">
        <f t="shared" si="0"/>
        <v>43371</v>
      </c>
      <c r="D40" s="29">
        <f t="shared" si="1"/>
        <v>43552</v>
      </c>
      <c r="E40" s="6"/>
      <c r="F40" s="29">
        <f t="shared" si="2"/>
        <v>43736</v>
      </c>
      <c r="G40" s="29"/>
      <c r="H40" s="29">
        <f t="shared" si="3"/>
        <v>43918</v>
      </c>
      <c r="J40" s="29">
        <f t="shared" si="4"/>
        <v>44102</v>
      </c>
      <c r="K40" s="29" t="s">
        <v>22</v>
      </c>
      <c r="L40" s="29">
        <f t="shared" si="5"/>
        <v>44283</v>
      </c>
    </row>
    <row r="41" spans="1:13" x14ac:dyDescent="0.2">
      <c r="A41" s="7" t="s">
        <v>88</v>
      </c>
      <c r="B41" s="29">
        <v>43213.352511574078</v>
      </c>
      <c r="C41" s="29">
        <f t="shared" si="0"/>
        <v>43409</v>
      </c>
      <c r="D41" s="29">
        <f t="shared" si="1"/>
        <v>43591</v>
      </c>
      <c r="E41" s="6"/>
      <c r="F41" s="29">
        <f t="shared" si="2"/>
        <v>43774</v>
      </c>
      <c r="G41" s="29"/>
      <c r="H41" s="29">
        <f t="shared" si="3"/>
        <v>43957</v>
      </c>
      <c r="J41" s="29">
        <f t="shared" si="4"/>
        <v>44140</v>
      </c>
      <c r="K41" s="29" t="s">
        <v>22</v>
      </c>
      <c r="L41" s="29">
        <f t="shared" si="5"/>
        <v>44322</v>
      </c>
      <c r="M41" s="29" t="s">
        <v>22</v>
      </c>
    </row>
    <row r="42" spans="1:13" x14ac:dyDescent="0.2">
      <c r="A42" s="7" t="s">
        <v>89</v>
      </c>
      <c r="B42" s="29">
        <v>43179.535902777781</v>
      </c>
      <c r="C42" s="29">
        <f t="shared" si="0"/>
        <v>43376</v>
      </c>
      <c r="D42" s="29">
        <f t="shared" si="1"/>
        <v>43557</v>
      </c>
      <c r="E42" s="6"/>
      <c r="F42" s="29">
        <f t="shared" si="2"/>
        <v>43741</v>
      </c>
      <c r="G42" s="29" t="s">
        <v>22</v>
      </c>
      <c r="H42" s="29">
        <f t="shared" si="3"/>
        <v>43923</v>
      </c>
      <c r="J42" s="29">
        <f t="shared" si="4"/>
        <v>44107</v>
      </c>
      <c r="L42" s="29">
        <f t="shared" si="5"/>
        <v>44288</v>
      </c>
    </row>
    <row r="43" spans="1:13" x14ac:dyDescent="0.2">
      <c r="A43" s="7" t="s">
        <v>90</v>
      </c>
      <c r="B43" s="29">
        <v>43210.664409722223</v>
      </c>
      <c r="C43" s="29">
        <f t="shared" si="0"/>
        <v>43406</v>
      </c>
      <c r="D43" s="29">
        <f t="shared" si="1"/>
        <v>43588</v>
      </c>
      <c r="E43" s="29" t="s">
        <v>22</v>
      </c>
      <c r="F43" s="29">
        <f t="shared" si="2"/>
        <v>43771</v>
      </c>
      <c r="G43" s="29"/>
      <c r="H43" s="29">
        <f t="shared" si="3"/>
        <v>43954</v>
      </c>
      <c r="I43" s="29" t="s">
        <v>22</v>
      </c>
      <c r="J43" s="29">
        <f t="shared" si="4"/>
        <v>44137</v>
      </c>
      <c r="K43" s="29" t="s">
        <v>22</v>
      </c>
      <c r="L43" s="29">
        <f t="shared" si="5"/>
        <v>44319</v>
      </c>
      <c r="M43" s="29" t="s">
        <v>22</v>
      </c>
    </row>
    <row r="44" spans="1:13" x14ac:dyDescent="0.2">
      <c r="A44" s="7" t="s">
        <v>91</v>
      </c>
      <c r="B44" s="29">
        <v>43234.416678240741</v>
      </c>
      <c r="C44" s="29">
        <f t="shared" si="0"/>
        <v>43431</v>
      </c>
      <c r="D44" s="29">
        <f t="shared" si="1"/>
        <v>43612</v>
      </c>
      <c r="E44" s="6"/>
      <c r="F44" s="29">
        <f t="shared" si="2"/>
        <v>43796</v>
      </c>
      <c r="G44" s="29"/>
      <c r="H44" s="29">
        <f t="shared" si="3"/>
        <v>43978</v>
      </c>
      <c r="J44" s="29">
        <f t="shared" si="4"/>
        <v>44162</v>
      </c>
      <c r="L44" s="29">
        <f t="shared" si="5"/>
        <v>44343</v>
      </c>
    </row>
    <row r="45" spans="1:13" x14ac:dyDescent="0.2">
      <c r="A45" s="64" t="s">
        <v>92</v>
      </c>
      <c r="B45" s="29">
        <v>43487.610543981478</v>
      </c>
      <c r="C45" s="29">
        <f t="shared" si="0"/>
        <v>43681</v>
      </c>
      <c r="D45" s="29">
        <f t="shared" si="1"/>
        <v>43865</v>
      </c>
      <c r="E45" s="29" t="s">
        <v>22</v>
      </c>
      <c r="F45" s="29">
        <f t="shared" si="2"/>
        <v>44047</v>
      </c>
      <c r="G45" s="29"/>
      <c r="H45" s="29">
        <f t="shared" si="3"/>
        <v>44231</v>
      </c>
      <c r="J45" s="62">
        <f t="shared" si="4"/>
        <v>44412</v>
      </c>
      <c r="K45" s="62" t="s">
        <v>94</v>
      </c>
      <c r="L45" s="62"/>
      <c r="M45" s="62"/>
    </row>
    <row r="46" spans="1:13" x14ac:dyDescent="0.2">
      <c r="A46" s="7" t="s">
        <v>95</v>
      </c>
      <c r="B46" s="29">
        <v>43173.550532407404</v>
      </c>
      <c r="C46" s="29">
        <f t="shared" si="0"/>
        <v>43370</v>
      </c>
      <c r="D46" s="29">
        <f t="shared" si="1"/>
        <v>43551</v>
      </c>
      <c r="E46" s="29" t="s">
        <v>22</v>
      </c>
      <c r="F46" s="29">
        <f t="shared" ref="F46:F109" si="6">EDATE(B46, 18) + 13</f>
        <v>43735</v>
      </c>
      <c r="G46" s="29"/>
      <c r="H46" s="29">
        <f t="shared" si="3"/>
        <v>43917</v>
      </c>
      <c r="J46" s="29">
        <f t="shared" si="4"/>
        <v>44101</v>
      </c>
      <c r="L46" s="29">
        <f t="shared" ref="L46:L73" si="7">EDATE(B46, 36) + 13</f>
        <v>44282</v>
      </c>
    </row>
    <row r="47" spans="1:13" x14ac:dyDescent="0.2">
      <c r="A47" s="7" t="s">
        <v>96</v>
      </c>
      <c r="B47" s="29">
        <v>43250.529409722221</v>
      </c>
      <c r="C47" s="29">
        <f t="shared" si="0"/>
        <v>43447</v>
      </c>
      <c r="D47" s="29">
        <f t="shared" si="1"/>
        <v>43628</v>
      </c>
      <c r="E47" s="6"/>
      <c r="F47" s="29">
        <f t="shared" si="6"/>
        <v>43812</v>
      </c>
      <c r="G47" s="29" t="s">
        <v>22</v>
      </c>
      <c r="H47" s="29">
        <f t="shared" si="3"/>
        <v>43994</v>
      </c>
      <c r="J47" s="29">
        <f t="shared" si="4"/>
        <v>44178</v>
      </c>
      <c r="K47" s="29" t="s">
        <v>22</v>
      </c>
      <c r="L47" s="29">
        <f t="shared" si="7"/>
        <v>44359</v>
      </c>
    </row>
    <row r="48" spans="1:13" x14ac:dyDescent="0.2">
      <c r="A48" s="7" t="s">
        <v>98</v>
      </c>
      <c r="B48" s="29">
        <v>43272.626087962963</v>
      </c>
      <c r="C48" s="29">
        <f t="shared" si="0"/>
        <v>43468</v>
      </c>
      <c r="D48" s="29">
        <f t="shared" si="1"/>
        <v>43650</v>
      </c>
      <c r="E48" s="6"/>
      <c r="F48" s="29">
        <f t="shared" si="6"/>
        <v>43833</v>
      </c>
      <c r="G48" s="29"/>
      <c r="H48" s="29">
        <f t="shared" si="3"/>
        <v>44016</v>
      </c>
      <c r="J48" s="29">
        <f t="shared" si="4"/>
        <v>44199</v>
      </c>
      <c r="L48" s="29">
        <f t="shared" si="7"/>
        <v>44381</v>
      </c>
    </row>
    <row r="49" spans="1:13" x14ac:dyDescent="0.2">
      <c r="A49" s="52" t="s">
        <v>100</v>
      </c>
      <c r="B49" s="29">
        <v>43171.629548611112</v>
      </c>
      <c r="C49" s="29">
        <f t="shared" si="0"/>
        <v>43368</v>
      </c>
      <c r="D49" s="29">
        <f t="shared" si="1"/>
        <v>43549</v>
      </c>
      <c r="E49" s="6"/>
      <c r="F49" s="29">
        <f t="shared" si="6"/>
        <v>43733</v>
      </c>
      <c r="G49" s="29"/>
      <c r="H49" s="29">
        <f t="shared" si="3"/>
        <v>43915</v>
      </c>
      <c r="I49" s="29" t="s">
        <v>22</v>
      </c>
      <c r="J49" s="29">
        <f t="shared" si="4"/>
        <v>44099</v>
      </c>
      <c r="K49" s="29" t="s">
        <v>22</v>
      </c>
      <c r="L49" s="29">
        <f t="shared" si="7"/>
        <v>44280</v>
      </c>
    </row>
    <row r="50" spans="1:13" x14ac:dyDescent="0.2">
      <c r="A50" s="52" t="s">
        <v>101</v>
      </c>
      <c r="B50" s="29">
        <v>44229</v>
      </c>
      <c r="C50" s="29">
        <f t="shared" si="0"/>
        <v>44423</v>
      </c>
      <c r="D50" s="29">
        <f t="shared" si="1"/>
        <v>44607</v>
      </c>
      <c r="E50" s="6"/>
      <c r="F50" s="29">
        <f t="shared" si="6"/>
        <v>44788</v>
      </c>
      <c r="G50" s="29"/>
      <c r="H50" s="29">
        <f t="shared" si="3"/>
        <v>44972</v>
      </c>
      <c r="J50" s="29">
        <f t="shared" si="4"/>
        <v>45153</v>
      </c>
      <c r="L50" s="29">
        <f t="shared" si="7"/>
        <v>45337</v>
      </c>
    </row>
    <row r="51" spans="1:13" x14ac:dyDescent="0.2">
      <c r="A51" s="7" t="s">
        <v>102</v>
      </c>
      <c r="B51" s="29">
        <v>43181.375509259262</v>
      </c>
      <c r="C51" s="29">
        <f t="shared" si="0"/>
        <v>43378</v>
      </c>
      <c r="D51" s="29">
        <f t="shared" si="1"/>
        <v>43559</v>
      </c>
      <c r="E51" s="6"/>
      <c r="F51" s="29">
        <f t="shared" si="6"/>
        <v>43743</v>
      </c>
      <c r="G51" s="29"/>
      <c r="H51" s="29">
        <f t="shared" si="3"/>
        <v>43925</v>
      </c>
      <c r="J51" s="29">
        <f t="shared" si="4"/>
        <v>44109</v>
      </c>
      <c r="L51" s="29">
        <f t="shared" si="7"/>
        <v>44290</v>
      </c>
    </row>
    <row r="52" spans="1:13" x14ac:dyDescent="0.2">
      <c r="A52" s="7" t="s">
        <v>103</v>
      </c>
      <c r="B52" s="29">
        <v>43171.388877314814</v>
      </c>
      <c r="C52" s="29">
        <f t="shared" si="0"/>
        <v>43368</v>
      </c>
      <c r="D52" s="29">
        <f t="shared" si="1"/>
        <v>43549</v>
      </c>
      <c r="E52" s="6"/>
      <c r="F52" s="29">
        <f t="shared" si="6"/>
        <v>43733</v>
      </c>
      <c r="G52" s="29"/>
      <c r="H52" s="29">
        <f t="shared" si="3"/>
        <v>43915</v>
      </c>
      <c r="J52" s="29">
        <f t="shared" si="4"/>
        <v>44099</v>
      </c>
      <c r="L52" s="29">
        <f t="shared" si="7"/>
        <v>44280</v>
      </c>
    </row>
    <row r="53" spans="1:13" x14ac:dyDescent="0.2">
      <c r="A53" s="7" t="s">
        <v>104</v>
      </c>
      <c r="B53" s="29">
        <v>43187.454884259256</v>
      </c>
      <c r="C53" s="29">
        <f t="shared" si="0"/>
        <v>43384</v>
      </c>
      <c r="D53" s="29">
        <f t="shared" si="1"/>
        <v>43565</v>
      </c>
      <c r="E53" s="6"/>
      <c r="F53" s="29">
        <f t="shared" si="6"/>
        <v>43749</v>
      </c>
      <c r="G53" s="29"/>
      <c r="H53" s="29">
        <f t="shared" si="3"/>
        <v>43931</v>
      </c>
      <c r="J53" s="29">
        <f t="shared" si="4"/>
        <v>44115</v>
      </c>
      <c r="K53" s="29" t="s">
        <v>22</v>
      </c>
      <c r="L53" s="29">
        <f t="shared" si="7"/>
        <v>44296</v>
      </c>
    </row>
    <row r="54" spans="1:13" x14ac:dyDescent="0.2">
      <c r="A54" s="7" t="s">
        <v>105</v>
      </c>
      <c r="B54" s="29">
        <v>43363.721273148149</v>
      </c>
      <c r="C54" s="29">
        <f t="shared" si="0"/>
        <v>43557</v>
      </c>
      <c r="D54" s="29">
        <f t="shared" si="1"/>
        <v>43741</v>
      </c>
      <c r="E54" s="6"/>
      <c r="F54" s="29">
        <f t="shared" si="6"/>
        <v>43923</v>
      </c>
      <c r="G54" s="29"/>
      <c r="H54" s="29">
        <f t="shared" si="3"/>
        <v>44107</v>
      </c>
      <c r="J54" s="29">
        <f t="shared" si="4"/>
        <v>44288</v>
      </c>
      <c r="L54" s="29">
        <f t="shared" si="7"/>
        <v>44472</v>
      </c>
    </row>
    <row r="55" spans="1:13" x14ac:dyDescent="0.2">
      <c r="A55" s="7" t="s">
        <v>106</v>
      </c>
      <c r="B55" s="29">
        <v>43417.415983796294</v>
      </c>
      <c r="C55" s="29">
        <f t="shared" si="0"/>
        <v>43611</v>
      </c>
      <c r="D55" s="29">
        <f t="shared" si="1"/>
        <v>43795</v>
      </c>
      <c r="E55" s="29" t="s">
        <v>22</v>
      </c>
      <c r="F55" s="29">
        <f t="shared" si="6"/>
        <v>43977</v>
      </c>
      <c r="G55" s="29"/>
      <c r="H55" s="29">
        <f t="shared" si="3"/>
        <v>44161</v>
      </c>
      <c r="I55" s="29" t="s">
        <v>22</v>
      </c>
      <c r="J55" s="29">
        <f t="shared" si="4"/>
        <v>44342</v>
      </c>
      <c r="K55" s="29" t="s">
        <v>22</v>
      </c>
      <c r="L55" s="29">
        <f t="shared" si="7"/>
        <v>44526</v>
      </c>
    </row>
    <row r="56" spans="1:13" x14ac:dyDescent="0.2">
      <c r="A56" s="7" t="s">
        <v>107</v>
      </c>
      <c r="B56" s="29">
        <v>43803.500925925924</v>
      </c>
      <c r="C56" s="29">
        <f t="shared" si="0"/>
        <v>43999</v>
      </c>
      <c r="D56" s="29">
        <f t="shared" si="1"/>
        <v>44182</v>
      </c>
      <c r="E56" s="6"/>
      <c r="F56" s="29">
        <f t="shared" si="6"/>
        <v>44364</v>
      </c>
      <c r="G56" s="29"/>
      <c r="H56" s="29">
        <f t="shared" si="3"/>
        <v>44547</v>
      </c>
      <c r="J56" s="29">
        <f t="shared" si="4"/>
        <v>44729</v>
      </c>
      <c r="L56" s="29">
        <f t="shared" si="7"/>
        <v>44912</v>
      </c>
    </row>
    <row r="57" spans="1:13" x14ac:dyDescent="0.2">
      <c r="A57" s="7" t="s">
        <v>109</v>
      </c>
      <c r="B57" s="29">
        <v>43195.587962962964</v>
      </c>
      <c r="C57" s="29">
        <f t="shared" si="0"/>
        <v>43391</v>
      </c>
      <c r="D57" s="29">
        <f t="shared" si="1"/>
        <v>43573</v>
      </c>
      <c r="E57" s="6"/>
      <c r="F57" s="29">
        <f t="shared" si="6"/>
        <v>43756</v>
      </c>
      <c r="G57" s="29"/>
      <c r="H57" s="29">
        <f t="shared" si="3"/>
        <v>43939</v>
      </c>
      <c r="J57" s="29">
        <f t="shared" si="4"/>
        <v>44122</v>
      </c>
      <c r="K57" s="29" t="s">
        <v>22</v>
      </c>
      <c r="L57" s="29">
        <f t="shared" si="7"/>
        <v>44304</v>
      </c>
    </row>
    <row r="58" spans="1:13" x14ac:dyDescent="0.2">
      <c r="A58" s="64" t="s">
        <v>110</v>
      </c>
      <c r="B58" s="29">
        <v>43213.708229166667</v>
      </c>
      <c r="C58" s="29">
        <f t="shared" si="0"/>
        <v>43409</v>
      </c>
      <c r="D58" s="29">
        <f t="shared" si="1"/>
        <v>43591</v>
      </c>
      <c r="E58" s="6"/>
      <c r="F58" s="29">
        <f t="shared" si="6"/>
        <v>43774</v>
      </c>
      <c r="G58" s="29"/>
      <c r="H58" s="29">
        <f t="shared" si="3"/>
        <v>43957</v>
      </c>
      <c r="J58" s="29">
        <f t="shared" si="4"/>
        <v>44140</v>
      </c>
      <c r="L58" s="29">
        <f t="shared" si="7"/>
        <v>44322</v>
      </c>
      <c r="M58" s="29" t="s">
        <v>22</v>
      </c>
    </row>
    <row r="59" spans="1:13" x14ac:dyDescent="0.2">
      <c r="A59" s="7" t="s">
        <v>112</v>
      </c>
      <c r="B59" s="29">
        <v>43174.474803240744</v>
      </c>
      <c r="C59" s="29">
        <f t="shared" si="0"/>
        <v>43371</v>
      </c>
      <c r="D59" s="29">
        <f t="shared" si="1"/>
        <v>43552</v>
      </c>
      <c r="E59" s="6"/>
      <c r="F59" s="29">
        <f t="shared" si="6"/>
        <v>43736</v>
      </c>
      <c r="G59" s="29"/>
      <c r="H59" s="29">
        <f t="shared" si="3"/>
        <v>43918</v>
      </c>
      <c r="J59" s="29">
        <f t="shared" si="4"/>
        <v>44102</v>
      </c>
      <c r="K59" s="29" t="s">
        <v>22</v>
      </c>
      <c r="L59" s="29">
        <f t="shared" si="7"/>
        <v>44283</v>
      </c>
    </row>
    <row r="60" spans="1:13" x14ac:dyDescent="0.2">
      <c r="A60" s="7" t="s">
        <v>113</v>
      </c>
      <c r="B60" s="29">
        <v>43279.586157407408</v>
      </c>
      <c r="C60" s="29">
        <f t="shared" si="0"/>
        <v>43475</v>
      </c>
      <c r="D60" s="29">
        <f t="shared" si="1"/>
        <v>43657</v>
      </c>
      <c r="E60" s="6"/>
      <c r="F60" s="29">
        <f t="shared" si="6"/>
        <v>43840</v>
      </c>
      <c r="G60" s="29"/>
      <c r="H60" s="29">
        <f t="shared" si="3"/>
        <v>44023</v>
      </c>
      <c r="J60" s="29">
        <f t="shared" si="4"/>
        <v>44206</v>
      </c>
      <c r="L60" s="29">
        <f t="shared" si="7"/>
        <v>44388</v>
      </c>
    </row>
    <row r="61" spans="1:13" x14ac:dyDescent="0.2">
      <c r="A61" s="52" t="s">
        <v>114</v>
      </c>
      <c r="B61" s="29">
        <v>44034</v>
      </c>
      <c r="C61" s="29">
        <f t="shared" si="0"/>
        <v>44231</v>
      </c>
      <c r="D61" s="29">
        <f t="shared" si="1"/>
        <v>44412</v>
      </c>
      <c r="E61" s="6"/>
      <c r="F61" s="29">
        <f t="shared" si="6"/>
        <v>44596</v>
      </c>
      <c r="G61" s="29"/>
      <c r="H61" s="29">
        <f t="shared" si="3"/>
        <v>44777</v>
      </c>
      <c r="J61" s="29">
        <f t="shared" si="4"/>
        <v>44961</v>
      </c>
      <c r="L61" s="29">
        <f t="shared" si="7"/>
        <v>45142</v>
      </c>
    </row>
    <row r="62" spans="1:13" x14ac:dyDescent="0.2">
      <c r="A62" s="7" t="s">
        <v>115</v>
      </c>
      <c r="B62" s="29">
        <v>43234.414930555555</v>
      </c>
      <c r="C62" s="29">
        <f t="shared" si="0"/>
        <v>43431</v>
      </c>
      <c r="D62" s="29">
        <f t="shared" si="1"/>
        <v>43612</v>
      </c>
      <c r="E62" s="29" t="s">
        <v>22</v>
      </c>
      <c r="F62" s="29">
        <f t="shared" si="6"/>
        <v>43796</v>
      </c>
      <c r="G62" s="29" t="s">
        <v>22</v>
      </c>
      <c r="H62" s="29">
        <f t="shared" si="3"/>
        <v>43978</v>
      </c>
      <c r="I62" s="29" t="s">
        <v>22</v>
      </c>
      <c r="J62" s="29">
        <f t="shared" si="4"/>
        <v>44162</v>
      </c>
      <c r="K62" s="29" t="s">
        <v>22</v>
      </c>
      <c r="L62" s="29">
        <f t="shared" si="7"/>
        <v>44343</v>
      </c>
    </row>
    <row r="63" spans="1:13" x14ac:dyDescent="0.2">
      <c r="A63" s="52" t="s">
        <v>116</v>
      </c>
      <c r="B63" s="29">
        <v>44102</v>
      </c>
      <c r="C63" s="29">
        <f t="shared" si="0"/>
        <v>44296</v>
      </c>
      <c r="D63" s="29">
        <f t="shared" si="1"/>
        <v>44480</v>
      </c>
      <c r="E63" s="29"/>
      <c r="F63" s="29">
        <f t="shared" si="6"/>
        <v>44661</v>
      </c>
      <c r="G63" s="29"/>
      <c r="H63" s="29">
        <f t="shared" si="3"/>
        <v>44845</v>
      </c>
      <c r="J63" s="29">
        <f t="shared" si="4"/>
        <v>45026</v>
      </c>
      <c r="L63" s="29">
        <f t="shared" si="7"/>
        <v>45210</v>
      </c>
    </row>
    <row r="64" spans="1:13" x14ac:dyDescent="0.2">
      <c r="A64" s="7" t="s">
        <v>117</v>
      </c>
      <c r="B64" s="29">
        <v>43605.415335648147</v>
      </c>
      <c r="C64" s="29">
        <f t="shared" si="0"/>
        <v>43802</v>
      </c>
      <c r="D64" s="29">
        <f t="shared" si="1"/>
        <v>43984</v>
      </c>
      <c r="E64" s="6"/>
      <c r="F64" s="29">
        <f t="shared" si="6"/>
        <v>44168</v>
      </c>
      <c r="G64" s="29"/>
      <c r="H64" s="29">
        <f t="shared" si="3"/>
        <v>44349</v>
      </c>
      <c r="I64" s="29" t="s">
        <v>22</v>
      </c>
      <c r="J64" s="29">
        <f t="shared" si="4"/>
        <v>44533</v>
      </c>
      <c r="L64" s="29">
        <f t="shared" si="7"/>
        <v>44714</v>
      </c>
    </row>
    <row r="65" spans="1:13" x14ac:dyDescent="0.2">
      <c r="A65" s="7" t="s">
        <v>118</v>
      </c>
      <c r="B65" s="29">
        <v>43745.554108796299</v>
      </c>
      <c r="C65" s="29">
        <f t="shared" si="0"/>
        <v>43941</v>
      </c>
      <c r="D65" s="29">
        <f t="shared" si="1"/>
        <v>44124</v>
      </c>
      <c r="E65" s="6"/>
      <c r="F65" s="29">
        <f t="shared" si="6"/>
        <v>44306</v>
      </c>
      <c r="G65" s="29"/>
      <c r="H65" s="29">
        <f t="shared" si="3"/>
        <v>44489</v>
      </c>
      <c r="J65" s="29">
        <f t="shared" si="4"/>
        <v>44671</v>
      </c>
      <c r="L65" s="29">
        <f t="shared" si="7"/>
        <v>44854</v>
      </c>
    </row>
    <row r="66" spans="1:13" x14ac:dyDescent="0.2">
      <c r="A66" s="7" t="s">
        <v>119</v>
      </c>
      <c r="B66" s="29">
        <v>43640.345763888887</v>
      </c>
      <c r="C66" s="29">
        <f t="shared" ref="C66:C129" si="8">EDATE(B66, 6) + 13</f>
        <v>43836</v>
      </c>
      <c r="D66" s="29">
        <f t="shared" ref="D66:D129" si="9">EDATE(B66, 12) + 13</f>
        <v>44019</v>
      </c>
      <c r="E66" s="6"/>
      <c r="F66" s="29">
        <f t="shared" si="6"/>
        <v>44202</v>
      </c>
      <c r="G66" s="29"/>
      <c r="H66" s="29">
        <f t="shared" ref="H66:H129" si="10">EDATE(B66, 24) + 13</f>
        <v>44384</v>
      </c>
      <c r="J66" s="29">
        <f t="shared" ref="J66:J129" si="11">EDATE(B66, 30) + 13</f>
        <v>44567</v>
      </c>
      <c r="L66" s="29">
        <f t="shared" si="7"/>
        <v>44749</v>
      </c>
    </row>
    <row r="67" spans="1:13" x14ac:dyDescent="0.2">
      <c r="A67" s="7" t="s">
        <v>120</v>
      </c>
      <c r="B67" s="29">
        <v>43182.673182870371</v>
      </c>
      <c r="C67" s="29">
        <f t="shared" si="8"/>
        <v>43379</v>
      </c>
      <c r="D67" s="29">
        <f t="shared" si="9"/>
        <v>43560</v>
      </c>
      <c r="E67" s="6"/>
      <c r="F67" s="29">
        <f t="shared" si="6"/>
        <v>43744</v>
      </c>
      <c r="G67" s="29" t="s">
        <v>22</v>
      </c>
      <c r="H67" s="29">
        <f t="shared" si="10"/>
        <v>43926</v>
      </c>
      <c r="J67" s="29">
        <f t="shared" si="11"/>
        <v>44110</v>
      </c>
      <c r="L67" s="29">
        <f t="shared" si="7"/>
        <v>44291</v>
      </c>
    </row>
    <row r="68" spans="1:13" x14ac:dyDescent="0.2">
      <c r="A68" s="64" t="s">
        <v>1372</v>
      </c>
      <c r="B68" s="29">
        <v>43266.488541666666</v>
      </c>
      <c r="C68" s="29">
        <f t="shared" si="8"/>
        <v>43462</v>
      </c>
      <c r="D68" s="29">
        <f t="shared" si="9"/>
        <v>43644</v>
      </c>
      <c r="E68" s="6"/>
      <c r="F68" s="29">
        <f t="shared" si="6"/>
        <v>43827</v>
      </c>
      <c r="G68" s="29"/>
      <c r="H68" s="29">
        <f t="shared" si="10"/>
        <v>44010</v>
      </c>
      <c r="J68" s="29">
        <f t="shared" si="11"/>
        <v>44193</v>
      </c>
      <c r="L68" s="62">
        <f t="shared" si="7"/>
        <v>44375</v>
      </c>
      <c r="M68" s="62" t="s">
        <v>94</v>
      </c>
    </row>
    <row r="69" spans="1:13" x14ac:dyDescent="0.2">
      <c r="A69" s="7" t="s">
        <v>123</v>
      </c>
      <c r="B69" s="29">
        <v>43494.328668981485</v>
      </c>
      <c r="C69" s="29">
        <f t="shared" si="8"/>
        <v>43688</v>
      </c>
      <c r="D69" s="29">
        <f t="shared" si="9"/>
        <v>43872</v>
      </c>
      <c r="E69" s="29" t="s">
        <v>22</v>
      </c>
      <c r="F69" s="29">
        <f t="shared" si="6"/>
        <v>44054</v>
      </c>
      <c r="G69" s="29"/>
      <c r="H69" s="29">
        <f t="shared" si="10"/>
        <v>44238</v>
      </c>
      <c r="J69" s="29">
        <f t="shared" si="11"/>
        <v>44419</v>
      </c>
      <c r="L69" s="29">
        <f t="shared" si="7"/>
        <v>44603</v>
      </c>
    </row>
    <row r="70" spans="1:13" x14ac:dyDescent="0.2">
      <c r="A70" s="7" t="s">
        <v>124</v>
      </c>
      <c r="B70" s="29">
        <v>43220.372002314813</v>
      </c>
      <c r="C70" s="29">
        <f t="shared" si="8"/>
        <v>43416</v>
      </c>
      <c r="D70" s="29">
        <f t="shared" si="9"/>
        <v>43598</v>
      </c>
      <c r="E70" s="6"/>
      <c r="F70" s="29">
        <f t="shared" si="6"/>
        <v>43781</v>
      </c>
      <c r="G70" s="29"/>
      <c r="H70" s="29">
        <f t="shared" si="10"/>
        <v>43964</v>
      </c>
      <c r="J70" s="29">
        <f t="shared" si="11"/>
        <v>44147</v>
      </c>
      <c r="K70" s="29" t="s">
        <v>22</v>
      </c>
      <c r="L70" s="29">
        <f t="shared" si="7"/>
        <v>44329</v>
      </c>
    </row>
    <row r="71" spans="1:13" x14ac:dyDescent="0.2">
      <c r="A71" s="7" t="s">
        <v>126</v>
      </c>
      <c r="B71" s="29">
        <v>43174.648576388892</v>
      </c>
      <c r="C71" s="29">
        <f t="shared" si="8"/>
        <v>43371</v>
      </c>
      <c r="D71" s="29">
        <f t="shared" si="9"/>
        <v>43552</v>
      </c>
      <c r="E71" s="6"/>
      <c r="F71" s="29">
        <f t="shared" si="6"/>
        <v>43736</v>
      </c>
      <c r="G71" s="29"/>
      <c r="H71" s="29">
        <f t="shared" si="10"/>
        <v>43918</v>
      </c>
      <c r="J71" s="29">
        <f t="shared" si="11"/>
        <v>44102</v>
      </c>
      <c r="L71" s="29">
        <f t="shared" si="7"/>
        <v>44283</v>
      </c>
      <c r="M71" s="29" t="s">
        <v>22</v>
      </c>
    </row>
    <row r="72" spans="1:13" x14ac:dyDescent="0.2">
      <c r="A72" s="7" t="s">
        <v>127</v>
      </c>
      <c r="B72" s="29">
        <v>43171.474895833337</v>
      </c>
      <c r="C72" s="29">
        <f t="shared" si="8"/>
        <v>43368</v>
      </c>
      <c r="D72" s="29">
        <f t="shared" si="9"/>
        <v>43549</v>
      </c>
      <c r="E72" s="29" t="s">
        <v>22</v>
      </c>
      <c r="F72" s="29">
        <f t="shared" si="6"/>
        <v>43733</v>
      </c>
      <c r="G72" s="29"/>
      <c r="H72" s="29">
        <f t="shared" si="10"/>
        <v>43915</v>
      </c>
      <c r="J72" s="29">
        <f t="shared" si="11"/>
        <v>44099</v>
      </c>
      <c r="L72" s="29">
        <f t="shared" si="7"/>
        <v>44280</v>
      </c>
    </row>
    <row r="73" spans="1:13" x14ac:dyDescent="0.2">
      <c r="A73" s="7" t="s">
        <v>128</v>
      </c>
      <c r="B73" s="29">
        <v>43201.558761574073</v>
      </c>
      <c r="C73" s="29">
        <f t="shared" si="8"/>
        <v>43397</v>
      </c>
      <c r="D73" s="29">
        <f t="shared" si="9"/>
        <v>43579</v>
      </c>
      <c r="E73" s="6"/>
      <c r="F73" s="29">
        <f t="shared" si="6"/>
        <v>43762</v>
      </c>
      <c r="G73" s="29"/>
      <c r="H73" s="29">
        <f t="shared" si="10"/>
        <v>43945</v>
      </c>
      <c r="J73" s="29">
        <f t="shared" si="11"/>
        <v>44128</v>
      </c>
      <c r="L73" s="29">
        <f t="shared" si="7"/>
        <v>44310</v>
      </c>
      <c r="M73" s="29" t="s">
        <v>22</v>
      </c>
    </row>
    <row r="74" spans="1:13" x14ac:dyDescent="0.2">
      <c r="A74" s="64" t="s">
        <v>129</v>
      </c>
      <c r="B74" s="29">
        <v>43178.719108796293</v>
      </c>
      <c r="C74" s="29">
        <f t="shared" si="8"/>
        <v>43375</v>
      </c>
      <c r="D74" s="29">
        <f t="shared" si="9"/>
        <v>43556</v>
      </c>
      <c r="E74" s="6"/>
      <c r="F74" s="29">
        <f t="shared" si="6"/>
        <v>43740</v>
      </c>
      <c r="G74" s="29"/>
      <c r="H74" s="29">
        <f t="shared" si="10"/>
        <v>43922</v>
      </c>
      <c r="I74" s="29" t="s">
        <v>22</v>
      </c>
      <c r="J74" s="62">
        <f t="shared" si="11"/>
        <v>44106</v>
      </c>
      <c r="K74" s="62" t="s">
        <v>94</v>
      </c>
      <c r="L74" s="62"/>
      <c r="M74" s="62"/>
    </row>
    <row r="75" spans="1:13" x14ac:dyDescent="0.2">
      <c r="A75" s="7" t="s">
        <v>130</v>
      </c>
      <c r="B75" s="29">
        <v>43263.588912037034</v>
      </c>
      <c r="C75" s="29">
        <f t="shared" si="8"/>
        <v>43459</v>
      </c>
      <c r="D75" s="29">
        <f t="shared" si="9"/>
        <v>43641</v>
      </c>
      <c r="E75" s="29" t="s">
        <v>22</v>
      </c>
      <c r="F75" s="29">
        <f t="shared" si="6"/>
        <v>43824</v>
      </c>
      <c r="G75" s="29" t="s">
        <v>22</v>
      </c>
      <c r="H75" s="29">
        <f t="shared" si="10"/>
        <v>44007</v>
      </c>
      <c r="I75" s="29" t="s">
        <v>22</v>
      </c>
      <c r="J75" s="29">
        <f t="shared" si="11"/>
        <v>44190</v>
      </c>
      <c r="L75" s="29">
        <f>EDATE(B75, 36) + 13</f>
        <v>44372</v>
      </c>
    </row>
    <row r="76" spans="1:13" x14ac:dyDescent="0.2">
      <c r="A76" s="7" t="s">
        <v>131</v>
      </c>
      <c r="B76" s="29">
        <v>43516.387800925928</v>
      </c>
      <c r="C76" s="29">
        <f t="shared" si="8"/>
        <v>43710</v>
      </c>
      <c r="D76" s="29">
        <f t="shared" si="9"/>
        <v>43894</v>
      </c>
      <c r="E76" s="6"/>
      <c r="F76" s="29">
        <f t="shared" si="6"/>
        <v>44076</v>
      </c>
      <c r="G76" s="29"/>
      <c r="H76" s="29">
        <f t="shared" si="10"/>
        <v>44260</v>
      </c>
      <c r="I76" s="29" t="s">
        <v>22</v>
      </c>
      <c r="J76" s="29">
        <f t="shared" si="11"/>
        <v>44441</v>
      </c>
      <c r="L76" s="29">
        <f>EDATE(B76, 36) + 13</f>
        <v>44625</v>
      </c>
    </row>
    <row r="77" spans="1:13" x14ac:dyDescent="0.2">
      <c r="A77" s="7" t="s">
        <v>132</v>
      </c>
      <c r="B77" s="29">
        <v>43231.423900462964</v>
      </c>
      <c r="C77" s="29">
        <f t="shared" si="8"/>
        <v>43428</v>
      </c>
      <c r="D77" s="29">
        <f t="shared" si="9"/>
        <v>43609</v>
      </c>
      <c r="E77" s="6"/>
      <c r="F77" s="29">
        <f t="shared" si="6"/>
        <v>43793</v>
      </c>
      <c r="G77" s="29"/>
      <c r="H77" s="29">
        <f t="shared" si="10"/>
        <v>43975</v>
      </c>
      <c r="J77" s="29">
        <f t="shared" si="11"/>
        <v>44159</v>
      </c>
      <c r="L77" s="29">
        <f>EDATE(B77, 36) + 13</f>
        <v>44340</v>
      </c>
      <c r="M77" s="29" t="s">
        <v>22</v>
      </c>
    </row>
    <row r="78" spans="1:13" x14ac:dyDescent="0.2">
      <c r="A78" s="64" t="s">
        <v>133</v>
      </c>
      <c r="B78" s="29">
        <v>43172.47210648148</v>
      </c>
      <c r="C78" s="29">
        <f t="shared" si="8"/>
        <v>43369</v>
      </c>
      <c r="D78" s="29">
        <f t="shared" si="9"/>
        <v>43550</v>
      </c>
      <c r="E78" s="6"/>
      <c r="F78" s="29">
        <f t="shared" si="6"/>
        <v>43734</v>
      </c>
      <c r="G78" s="29"/>
      <c r="H78" s="29">
        <f t="shared" si="10"/>
        <v>43916</v>
      </c>
      <c r="I78" s="29" t="s">
        <v>22</v>
      </c>
      <c r="J78" s="29">
        <f t="shared" si="11"/>
        <v>44100</v>
      </c>
      <c r="K78" s="29" t="s">
        <v>22</v>
      </c>
      <c r="L78" s="62">
        <f>EDATE(B78, 36) + 13</f>
        <v>44281</v>
      </c>
      <c r="M78" s="62" t="s">
        <v>94</v>
      </c>
    </row>
    <row r="79" spans="1:13" x14ac:dyDescent="0.2">
      <c r="A79" s="7" t="s">
        <v>134</v>
      </c>
      <c r="B79" s="29">
        <v>43382.63040509259</v>
      </c>
      <c r="C79" s="29">
        <f t="shared" si="8"/>
        <v>43577</v>
      </c>
      <c r="D79" s="29">
        <f t="shared" si="9"/>
        <v>43760</v>
      </c>
      <c r="E79" s="6"/>
      <c r="F79" s="29">
        <f t="shared" si="6"/>
        <v>43943</v>
      </c>
      <c r="G79" s="29"/>
      <c r="H79" s="29">
        <f t="shared" si="10"/>
        <v>44126</v>
      </c>
      <c r="J79" s="29">
        <f t="shared" si="11"/>
        <v>44308</v>
      </c>
      <c r="L79" s="29">
        <f t="shared" ref="L79:L110" si="12">EDATE(B79, 36) + 13</f>
        <v>44491</v>
      </c>
    </row>
    <row r="80" spans="1:13" x14ac:dyDescent="0.2">
      <c r="A80" s="7" t="s">
        <v>135</v>
      </c>
      <c r="B80" s="29">
        <v>43180.66479166667</v>
      </c>
      <c r="C80" s="29">
        <f t="shared" si="8"/>
        <v>43377</v>
      </c>
      <c r="D80" s="29">
        <f t="shared" si="9"/>
        <v>43558</v>
      </c>
      <c r="E80" s="29" t="s">
        <v>22</v>
      </c>
      <c r="F80" s="29">
        <f t="shared" si="6"/>
        <v>43742</v>
      </c>
      <c r="G80" s="29" t="s">
        <v>22</v>
      </c>
      <c r="H80" s="29">
        <f t="shared" si="10"/>
        <v>43924</v>
      </c>
      <c r="I80" s="29" t="s">
        <v>22</v>
      </c>
      <c r="J80" s="29">
        <f t="shared" si="11"/>
        <v>44108</v>
      </c>
      <c r="L80" s="29">
        <f t="shared" si="12"/>
        <v>44289</v>
      </c>
      <c r="M80" s="29" t="s">
        <v>22</v>
      </c>
    </row>
    <row r="81" spans="1:13" x14ac:dyDescent="0.2">
      <c r="A81" s="7" t="s">
        <v>136</v>
      </c>
      <c r="B81" s="29">
        <v>43180.439328703702</v>
      </c>
      <c r="C81" s="29">
        <f t="shared" si="8"/>
        <v>43377</v>
      </c>
      <c r="D81" s="29">
        <f t="shared" si="9"/>
        <v>43558</v>
      </c>
      <c r="E81" s="6"/>
      <c r="F81" s="29">
        <f t="shared" si="6"/>
        <v>43742</v>
      </c>
      <c r="G81" s="29"/>
      <c r="H81" s="29">
        <f t="shared" si="10"/>
        <v>43924</v>
      </c>
      <c r="J81" s="29">
        <f t="shared" si="11"/>
        <v>44108</v>
      </c>
      <c r="L81" s="29">
        <f t="shared" si="12"/>
        <v>44289</v>
      </c>
    </row>
    <row r="82" spans="1:13" x14ac:dyDescent="0.2">
      <c r="A82" s="7" t="s">
        <v>137</v>
      </c>
      <c r="B82" s="29">
        <v>43193.607974537037</v>
      </c>
      <c r="C82" s="29">
        <f t="shared" si="8"/>
        <v>43389</v>
      </c>
      <c r="D82" s="29">
        <f t="shared" si="9"/>
        <v>43571</v>
      </c>
      <c r="E82" s="6"/>
      <c r="F82" s="29">
        <f t="shared" si="6"/>
        <v>43754</v>
      </c>
      <c r="G82" s="29"/>
      <c r="H82" s="29">
        <f t="shared" si="10"/>
        <v>43937</v>
      </c>
      <c r="J82" s="29">
        <f t="shared" si="11"/>
        <v>44120</v>
      </c>
      <c r="L82" s="29">
        <f t="shared" si="12"/>
        <v>44302</v>
      </c>
    </row>
    <row r="83" spans="1:13" x14ac:dyDescent="0.2">
      <c r="A83" s="7" t="s">
        <v>138</v>
      </c>
      <c r="B83" s="29">
        <v>43173.391238425924</v>
      </c>
      <c r="C83" s="29">
        <f t="shared" si="8"/>
        <v>43370</v>
      </c>
      <c r="D83" s="29">
        <f t="shared" si="9"/>
        <v>43551</v>
      </c>
      <c r="E83" s="6"/>
      <c r="F83" s="29">
        <f t="shared" si="6"/>
        <v>43735</v>
      </c>
      <c r="G83" s="29"/>
      <c r="H83" s="29">
        <f t="shared" si="10"/>
        <v>43917</v>
      </c>
      <c r="J83" s="29">
        <f t="shared" si="11"/>
        <v>44101</v>
      </c>
      <c r="L83" s="29">
        <f t="shared" si="12"/>
        <v>44282</v>
      </c>
      <c r="M83" s="29" t="s">
        <v>22</v>
      </c>
    </row>
    <row r="84" spans="1:13" x14ac:dyDescent="0.2">
      <c r="A84" s="7" t="s">
        <v>139</v>
      </c>
      <c r="B84" s="29">
        <v>43189.427743055552</v>
      </c>
      <c r="C84" s="29">
        <f t="shared" si="8"/>
        <v>43386</v>
      </c>
      <c r="D84" s="29">
        <f t="shared" si="9"/>
        <v>43567</v>
      </c>
      <c r="E84" s="6"/>
      <c r="F84" s="29">
        <f t="shared" si="6"/>
        <v>43751</v>
      </c>
      <c r="G84" s="29"/>
      <c r="H84" s="29">
        <f t="shared" si="10"/>
        <v>43933</v>
      </c>
      <c r="J84" s="29">
        <f t="shared" si="11"/>
        <v>44117</v>
      </c>
      <c r="L84" s="29">
        <f t="shared" si="12"/>
        <v>44298</v>
      </c>
    </row>
    <row r="85" spans="1:13" x14ac:dyDescent="0.2">
      <c r="A85" s="7" t="s">
        <v>140</v>
      </c>
      <c r="B85" s="29">
        <v>43636.504189814812</v>
      </c>
      <c r="C85" s="29">
        <f t="shared" si="8"/>
        <v>43832</v>
      </c>
      <c r="D85" s="29">
        <f t="shared" si="9"/>
        <v>44015</v>
      </c>
      <c r="E85" s="6"/>
      <c r="F85" s="29">
        <f t="shared" si="6"/>
        <v>44198</v>
      </c>
      <c r="G85" s="29"/>
      <c r="H85" s="29">
        <f t="shared" si="10"/>
        <v>44380</v>
      </c>
      <c r="J85" s="29">
        <f t="shared" si="11"/>
        <v>44563</v>
      </c>
      <c r="L85" s="29">
        <f t="shared" si="12"/>
        <v>44745</v>
      </c>
    </row>
    <row r="86" spans="1:13" x14ac:dyDescent="0.2">
      <c r="A86" s="7" t="s">
        <v>142</v>
      </c>
      <c r="B86" s="29">
        <v>43173.468680555554</v>
      </c>
      <c r="C86" s="29">
        <f t="shared" si="8"/>
        <v>43370</v>
      </c>
      <c r="D86" s="29">
        <f t="shared" si="9"/>
        <v>43551</v>
      </c>
      <c r="E86" s="6"/>
      <c r="F86" s="29">
        <f t="shared" si="6"/>
        <v>43735</v>
      </c>
      <c r="G86" s="29"/>
      <c r="H86" s="29">
        <f t="shared" si="10"/>
        <v>43917</v>
      </c>
      <c r="J86" s="29">
        <f t="shared" si="11"/>
        <v>44101</v>
      </c>
      <c r="L86" s="29">
        <f t="shared" si="12"/>
        <v>44282</v>
      </c>
    </row>
    <row r="87" spans="1:13" x14ac:dyDescent="0.2">
      <c r="A87" s="7" t="s">
        <v>143</v>
      </c>
      <c r="B87" s="29">
        <v>43182.687696759262</v>
      </c>
      <c r="C87" s="29">
        <f t="shared" si="8"/>
        <v>43379</v>
      </c>
      <c r="D87" s="29">
        <f t="shared" si="9"/>
        <v>43560</v>
      </c>
      <c r="E87" s="6"/>
      <c r="F87" s="29">
        <f t="shared" si="6"/>
        <v>43744</v>
      </c>
      <c r="G87" s="29" t="s">
        <v>22</v>
      </c>
      <c r="H87" s="29">
        <f t="shared" si="10"/>
        <v>43926</v>
      </c>
      <c r="J87" s="29">
        <f t="shared" si="11"/>
        <v>44110</v>
      </c>
      <c r="L87" s="29">
        <f t="shared" si="12"/>
        <v>44291</v>
      </c>
    </row>
    <row r="88" spans="1:13" x14ac:dyDescent="0.2">
      <c r="A88" s="7" t="s">
        <v>144</v>
      </c>
      <c r="B88" s="29">
        <v>43185.621388888889</v>
      </c>
      <c r="C88" s="29">
        <f t="shared" si="8"/>
        <v>43382</v>
      </c>
      <c r="D88" s="29">
        <f t="shared" si="9"/>
        <v>43563</v>
      </c>
      <c r="E88" s="6"/>
      <c r="F88" s="29">
        <f t="shared" si="6"/>
        <v>43747</v>
      </c>
      <c r="G88" s="29"/>
      <c r="H88" s="29">
        <f t="shared" si="10"/>
        <v>43929</v>
      </c>
      <c r="J88" s="29">
        <f t="shared" si="11"/>
        <v>44113</v>
      </c>
      <c r="L88" s="29">
        <f t="shared" si="12"/>
        <v>44294</v>
      </c>
    </row>
    <row r="89" spans="1:13" x14ac:dyDescent="0.2">
      <c r="A89" s="7" t="s">
        <v>145</v>
      </c>
      <c r="B89" s="29">
        <v>43375.69332175926</v>
      </c>
      <c r="C89" s="29">
        <f t="shared" si="8"/>
        <v>43570</v>
      </c>
      <c r="D89" s="29">
        <f t="shared" si="9"/>
        <v>43753</v>
      </c>
      <c r="E89" s="6"/>
      <c r="F89" s="29">
        <f t="shared" si="6"/>
        <v>43936</v>
      </c>
      <c r="G89" s="29"/>
      <c r="H89" s="29">
        <f t="shared" si="10"/>
        <v>44119</v>
      </c>
      <c r="J89" s="29">
        <f t="shared" si="11"/>
        <v>44301</v>
      </c>
      <c r="L89" s="29">
        <f t="shared" si="12"/>
        <v>44484</v>
      </c>
    </row>
    <row r="90" spans="1:13" x14ac:dyDescent="0.2">
      <c r="A90" s="7" t="s">
        <v>146</v>
      </c>
      <c r="B90" s="29">
        <v>43235.70045138889</v>
      </c>
      <c r="C90" s="29">
        <f t="shared" si="8"/>
        <v>43432</v>
      </c>
      <c r="D90" s="29">
        <f t="shared" si="9"/>
        <v>43613</v>
      </c>
      <c r="E90" s="6"/>
      <c r="F90" s="29">
        <f t="shared" si="6"/>
        <v>43797</v>
      </c>
      <c r="G90" s="29"/>
      <c r="H90" s="29">
        <f t="shared" si="10"/>
        <v>43979</v>
      </c>
      <c r="J90" s="29">
        <f t="shared" si="11"/>
        <v>44163</v>
      </c>
      <c r="L90" s="29">
        <f t="shared" si="12"/>
        <v>44344</v>
      </c>
    </row>
    <row r="91" spans="1:13" x14ac:dyDescent="0.2">
      <c r="A91" s="7" t="s">
        <v>147</v>
      </c>
      <c r="B91" s="29">
        <v>43306.706944444442</v>
      </c>
      <c r="C91" s="29">
        <f t="shared" si="8"/>
        <v>43503</v>
      </c>
      <c r="D91" s="29">
        <f t="shared" si="9"/>
        <v>43684</v>
      </c>
      <c r="E91" s="6"/>
      <c r="F91" s="29">
        <f t="shared" si="6"/>
        <v>43868</v>
      </c>
      <c r="G91" s="29" t="s">
        <v>22</v>
      </c>
      <c r="H91" s="29">
        <f t="shared" si="10"/>
        <v>44050</v>
      </c>
      <c r="I91" s="29" t="s">
        <v>22</v>
      </c>
      <c r="J91" s="29">
        <f t="shared" si="11"/>
        <v>44234</v>
      </c>
      <c r="L91" s="29">
        <f t="shared" si="12"/>
        <v>44415</v>
      </c>
    </row>
    <row r="92" spans="1:13" x14ac:dyDescent="0.2">
      <c r="A92" s="7" t="s">
        <v>148</v>
      </c>
      <c r="B92" s="29">
        <v>43174.400879629633</v>
      </c>
      <c r="C92" s="29">
        <f t="shared" si="8"/>
        <v>43371</v>
      </c>
      <c r="D92" s="29">
        <f t="shared" si="9"/>
        <v>43552</v>
      </c>
      <c r="E92" s="29" t="s">
        <v>22</v>
      </c>
      <c r="F92" s="29">
        <f t="shared" si="6"/>
        <v>43736</v>
      </c>
      <c r="G92" s="29"/>
      <c r="H92" s="29">
        <f t="shared" si="10"/>
        <v>43918</v>
      </c>
      <c r="J92" s="29">
        <f t="shared" si="11"/>
        <v>44102</v>
      </c>
      <c r="L92" s="29">
        <f t="shared" si="12"/>
        <v>44283</v>
      </c>
      <c r="M92" s="29" t="s">
        <v>22</v>
      </c>
    </row>
    <row r="93" spans="1:13" x14ac:dyDescent="0.2">
      <c r="A93" s="7" t="s">
        <v>149</v>
      </c>
      <c r="B93" s="29">
        <v>43171.476481481484</v>
      </c>
      <c r="C93" s="29">
        <f t="shared" si="8"/>
        <v>43368</v>
      </c>
      <c r="D93" s="29">
        <f t="shared" si="9"/>
        <v>43549</v>
      </c>
      <c r="E93" s="6"/>
      <c r="F93" s="29">
        <f t="shared" si="6"/>
        <v>43733</v>
      </c>
      <c r="G93" s="29"/>
      <c r="H93" s="29">
        <f t="shared" si="10"/>
        <v>43915</v>
      </c>
      <c r="J93" s="29">
        <f t="shared" si="11"/>
        <v>44099</v>
      </c>
      <c r="L93" s="29">
        <f t="shared" si="12"/>
        <v>44280</v>
      </c>
    </row>
    <row r="94" spans="1:13" x14ac:dyDescent="0.2">
      <c r="A94" s="7" t="s">
        <v>150</v>
      </c>
      <c r="B94" s="29">
        <v>43173.706770833334</v>
      </c>
      <c r="C94" s="29">
        <f t="shared" si="8"/>
        <v>43370</v>
      </c>
      <c r="D94" s="29">
        <f t="shared" si="9"/>
        <v>43551</v>
      </c>
      <c r="E94" s="6"/>
      <c r="F94" s="29">
        <f t="shared" si="6"/>
        <v>43735</v>
      </c>
      <c r="G94" s="29"/>
      <c r="H94" s="29">
        <f t="shared" si="10"/>
        <v>43917</v>
      </c>
      <c r="J94" s="29">
        <f t="shared" si="11"/>
        <v>44101</v>
      </c>
      <c r="K94" s="29" t="s">
        <v>22</v>
      </c>
      <c r="L94" s="29">
        <f t="shared" si="12"/>
        <v>44282</v>
      </c>
    </row>
    <row r="95" spans="1:13" x14ac:dyDescent="0.2">
      <c r="A95" s="7" t="s">
        <v>151</v>
      </c>
      <c r="B95" s="29">
        <v>43194.746342592596</v>
      </c>
      <c r="C95" s="29">
        <f t="shared" si="8"/>
        <v>43390</v>
      </c>
      <c r="D95" s="29">
        <f t="shared" si="9"/>
        <v>43572</v>
      </c>
      <c r="E95" s="29" t="s">
        <v>22</v>
      </c>
      <c r="F95" s="29">
        <f t="shared" si="6"/>
        <v>43755</v>
      </c>
      <c r="G95" s="29" t="s">
        <v>22</v>
      </c>
      <c r="H95" s="29">
        <f t="shared" si="10"/>
        <v>43938</v>
      </c>
      <c r="J95" s="29">
        <f t="shared" si="11"/>
        <v>44121</v>
      </c>
      <c r="L95" s="29">
        <f t="shared" si="12"/>
        <v>44303</v>
      </c>
      <c r="M95" s="29" t="s">
        <v>22</v>
      </c>
    </row>
    <row r="96" spans="1:13" x14ac:dyDescent="0.2">
      <c r="A96" s="7" t="s">
        <v>152</v>
      </c>
      <c r="B96" s="29">
        <v>43418.395231481481</v>
      </c>
      <c r="C96" s="29">
        <f t="shared" si="8"/>
        <v>43612</v>
      </c>
      <c r="D96" s="29">
        <f t="shared" si="9"/>
        <v>43796</v>
      </c>
      <c r="E96" s="6"/>
      <c r="F96" s="29">
        <f t="shared" si="6"/>
        <v>43978</v>
      </c>
      <c r="G96" s="29"/>
      <c r="H96" s="29">
        <f t="shared" si="10"/>
        <v>44162</v>
      </c>
      <c r="I96" s="29" t="s">
        <v>22</v>
      </c>
      <c r="J96" s="29">
        <f t="shared" si="11"/>
        <v>44343</v>
      </c>
      <c r="L96" s="29">
        <f t="shared" si="12"/>
        <v>44527</v>
      </c>
    </row>
    <row r="97" spans="1:13" x14ac:dyDescent="0.2">
      <c r="A97" s="7" t="s">
        <v>153</v>
      </c>
      <c r="B97" s="29">
        <v>43220.499363425923</v>
      </c>
      <c r="C97" s="29">
        <f t="shared" si="8"/>
        <v>43416</v>
      </c>
      <c r="D97" s="29">
        <f t="shared" si="9"/>
        <v>43598</v>
      </c>
      <c r="E97" s="6"/>
      <c r="F97" s="29">
        <f t="shared" si="6"/>
        <v>43781</v>
      </c>
      <c r="G97" s="29" t="s">
        <v>22</v>
      </c>
      <c r="H97" s="29">
        <f t="shared" si="10"/>
        <v>43964</v>
      </c>
      <c r="J97" s="29">
        <f t="shared" si="11"/>
        <v>44147</v>
      </c>
      <c r="K97" s="29" t="s">
        <v>22</v>
      </c>
      <c r="L97" s="29">
        <f t="shared" si="12"/>
        <v>44329</v>
      </c>
    </row>
    <row r="98" spans="1:13" x14ac:dyDescent="0.2">
      <c r="A98" s="7" t="s">
        <v>154</v>
      </c>
      <c r="B98" s="29">
        <v>43418.46638888889</v>
      </c>
      <c r="C98" s="29">
        <f t="shared" si="8"/>
        <v>43612</v>
      </c>
      <c r="D98" s="29">
        <f t="shared" si="9"/>
        <v>43796</v>
      </c>
      <c r="E98" s="6"/>
      <c r="F98" s="29">
        <f t="shared" si="6"/>
        <v>43978</v>
      </c>
      <c r="G98" s="29"/>
      <c r="H98" s="29">
        <f t="shared" si="10"/>
        <v>44162</v>
      </c>
      <c r="J98" s="29">
        <f t="shared" si="11"/>
        <v>44343</v>
      </c>
      <c r="L98" s="29">
        <f t="shared" si="12"/>
        <v>44527</v>
      </c>
    </row>
    <row r="99" spans="1:13" x14ac:dyDescent="0.2">
      <c r="A99" s="7" t="s">
        <v>155</v>
      </c>
      <c r="B99" s="29">
        <v>43179.661122685182</v>
      </c>
      <c r="C99" s="29">
        <f t="shared" si="8"/>
        <v>43376</v>
      </c>
      <c r="D99" s="29">
        <f t="shared" si="9"/>
        <v>43557</v>
      </c>
      <c r="E99" s="6"/>
      <c r="F99" s="29">
        <f t="shared" si="6"/>
        <v>43741</v>
      </c>
      <c r="G99" s="29" t="s">
        <v>22</v>
      </c>
      <c r="H99" s="29">
        <f t="shared" si="10"/>
        <v>43923</v>
      </c>
      <c r="I99" s="29" t="s">
        <v>22</v>
      </c>
      <c r="J99" s="29">
        <f t="shared" si="11"/>
        <v>44107</v>
      </c>
      <c r="L99" s="29">
        <f t="shared" si="12"/>
        <v>44288</v>
      </c>
    </row>
    <row r="100" spans="1:13" x14ac:dyDescent="0.2">
      <c r="A100" s="7" t="s">
        <v>156</v>
      </c>
      <c r="B100" s="29">
        <v>43179.457916666666</v>
      </c>
      <c r="C100" s="29">
        <f t="shared" si="8"/>
        <v>43376</v>
      </c>
      <c r="D100" s="29">
        <f t="shared" si="9"/>
        <v>43557</v>
      </c>
      <c r="E100" s="6"/>
      <c r="F100" s="29">
        <f t="shared" si="6"/>
        <v>43741</v>
      </c>
      <c r="G100" s="29" t="s">
        <v>22</v>
      </c>
      <c r="H100" s="29">
        <f t="shared" si="10"/>
        <v>43923</v>
      </c>
      <c r="J100" s="29">
        <f t="shared" si="11"/>
        <v>44107</v>
      </c>
      <c r="K100" s="29" t="s">
        <v>22</v>
      </c>
      <c r="L100" s="29">
        <f t="shared" si="12"/>
        <v>44288</v>
      </c>
      <c r="M100" s="29" t="s">
        <v>22</v>
      </c>
    </row>
    <row r="101" spans="1:13" x14ac:dyDescent="0.2">
      <c r="A101" s="7" t="s">
        <v>157</v>
      </c>
      <c r="B101" s="29">
        <v>43186.628344907411</v>
      </c>
      <c r="C101" s="29">
        <f t="shared" si="8"/>
        <v>43383</v>
      </c>
      <c r="D101" s="29">
        <f t="shared" si="9"/>
        <v>43564</v>
      </c>
      <c r="E101" s="6"/>
      <c r="F101" s="29">
        <f t="shared" si="6"/>
        <v>43748</v>
      </c>
      <c r="G101" s="29"/>
      <c r="H101" s="29">
        <f t="shared" si="10"/>
        <v>43930</v>
      </c>
      <c r="J101" s="29">
        <f t="shared" si="11"/>
        <v>44114</v>
      </c>
      <c r="L101" s="29">
        <f t="shared" si="12"/>
        <v>44295</v>
      </c>
      <c r="M101" s="29" t="s">
        <v>22</v>
      </c>
    </row>
    <row r="102" spans="1:13" x14ac:dyDescent="0.2">
      <c r="A102" s="7" t="s">
        <v>158</v>
      </c>
      <c r="B102" s="29">
        <v>43217.626261574071</v>
      </c>
      <c r="C102" s="29">
        <f t="shared" si="8"/>
        <v>43413</v>
      </c>
      <c r="D102" s="29">
        <f t="shared" si="9"/>
        <v>43595</v>
      </c>
      <c r="E102" s="29" t="s">
        <v>22</v>
      </c>
      <c r="F102" s="29">
        <f t="shared" si="6"/>
        <v>43778</v>
      </c>
      <c r="G102" s="29" t="s">
        <v>22</v>
      </c>
      <c r="H102" s="29">
        <f t="shared" si="10"/>
        <v>43961</v>
      </c>
      <c r="J102" s="29">
        <f t="shared" si="11"/>
        <v>44144</v>
      </c>
      <c r="L102" s="29">
        <f t="shared" si="12"/>
        <v>44326</v>
      </c>
      <c r="M102" s="29" t="s">
        <v>22</v>
      </c>
    </row>
    <row r="103" spans="1:13" x14ac:dyDescent="0.2">
      <c r="A103" s="7" t="s">
        <v>159</v>
      </c>
      <c r="B103" s="29">
        <v>43929</v>
      </c>
      <c r="C103" s="29">
        <f t="shared" si="8"/>
        <v>44125</v>
      </c>
      <c r="D103" s="29">
        <f t="shared" si="9"/>
        <v>44307</v>
      </c>
      <c r="E103" s="6"/>
      <c r="F103" s="29">
        <f t="shared" si="6"/>
        <v>44490</v>
      </c>
      <c r="G103" s="29"/>
      <c r="H103" s="29">
        <f t="shared" si="10"/>
        <v>44672</v>
      </c>
      <c r="J103" s="29">
        <f t="shared" si="11"/>
        <v>44855</v>
      </c>
      <c r="L103" s="29">
        <f t="shared" si="12"/>
        <v>45037</v>
      </c>
    </row>
    <row r="104" spans="1:13" x14ac:dyDescent="0.2">
      <c r="A104" s="7" t="s">
        <v>160</v>
      </c>
      <c r="B104" s="29">
        <v>43178.445983796293</v>
      </c>
      <c r="C104" s="29">
        <f t="shared" si="8"/>
        <v>43375</v>
      </c>
      <c r="D104" s="29">
        <f t="shared" si="9"/>
        <v>43556</v>
      </c>
      <c r="E104" s="6"/>
      <c r="F104" s="29">
        <f t="shared" si="6"/>
        <v>43740</v>
      </c>
      <c r="G104" s="29"/>
      <c r="H104" s="29">
        <f t="shared" si="10"/>
        <v>43922</v>
      </c>
      <c r="J104" s="29">
        <f t="shared" si="11"/>
        <v>44106</v>
      </c>
      <c r="K104" s="29" t="s">
        <v>22</v>
      </c>
      <c r="L104" s="29">
        <f t="shared" si="12"/>
        <v>44287</v>
      </c>
    </row>
    <row r="105" spans="1:13" x14ac:dyDescent="0.2">
      <c r="A105" s="7" t="s">
        <v>161</v>
      </c>
      <c r="B105" s="29">
        <v>43214.413680555554</v>
      </c>
      <c r="C105" s="29">
        <f t="shared" si="8"/>
        <v>43410</v>
      </c>
      <c r="D105" s="29">
        <f t="shared" si="9"/>
        <v>43592</v>
      </c>
      <c r="E105" s="6"/>
      <c r="F105" s="29">
        <f t="shared" si="6"/>
        <v>43775</v>
      </c>
      <c r="G105" s="29"/>
      <c r="H105" s="29">
        <f t="shared" si="10"/>
        <v>43958</v>
      </c>
      <c r="I105" s="29" t="s">
        <v>22</v>
      </c>
      <c r="J105" s="29">
        <f t="shared" si="11"/>
        <v>44141</v>
      </c>
      <c r="L105" s="29">
        <f t="shared" si="12"/>
        <v>44323</v>
      </c>
    </row>
    <row r="106" spans="1:13" x14ac:dyDescent="0.2">
      <c r="A106" s="7" t="s">
        <v>162</v>
      </c>
      <c r="B106" s="29">
        <v>43174.413553240738</v>
      </c>
      <c r="C106" s="29">
        <f t="shared" si="8"/>
        <v>43371</v>
      </c>
      <c r="D106" s="29">
        <f t="shared" si="9"/>
        <v>43552</v>
      </c>
      <c r="E106" s="6"/>
      <c r="F106" s="29">
        <f t="shared" si="6"/>
        <v>43736</v>
      </c>
      <c r="G106" s="29"/>
      <c r="H106" s="29">
        <f t="shared" si="10"/>
        <v>43918</v>
      </c>
      <c r="J106" s="29">
        <f t="shared" si="11"/>
        <v>44102</v>
      </c>
      <c r="L106" s="29">
        <f t="shared" si="12"/>
        <v>44283</v>
      </c>
    </row>
    <row r="107" spans="1:13" x14ac:dyDescent="0.2">
      <c r="A107" s="7" t="s">
        <v>163</v>
      </c>
      <c r="B107" s="29">
        <v>43173.691180555557</v>
      </c>
      <c r="C107" s="29">
        <f t="shared" si="8"/>
        <v>43370</v>
      </c>
      <c r="D107" s="29">
        <f t="shared" si="9"/>
        <v>43551</v>
      </c>
      <c r="E107" s="6"/>
      <c r="F107" s="29">
        <f t="shared" si="6"/>
        <v>43735</v>
      </c>
      <c r="G107" s="29" t="s">
        <v>22</v>
      </c>
      <c r="H107" s="29">
        <f t="shared" si="10"/>
        <v>43917</v>
      </c>
      <c r="J107" s="29">
        <f t="shared" si="11"/>
        <v>44101</v>
      </c>
      <c r="L107" s="29">
        <f t="shared" si="12"/>
        <v>44282</v>
      </c>
      <c r="M107" s="29" t="s">
        <v>22</v>
      </c>
    </row>
    <row r="108" spans="1:13" x14ac:dyDescent="0.2">
      <c r="A108" s="7" t="s">
        <v>165</v>
      </c>
      <c r="B108" s="29">
        <v>43369.571851851855</v>
      </c>
      <c r="C108" s="29">
        <f t="shared" si="8"/>
        <v>43563</v>
      </c>
      <c r="D108" s="29">
        <f t="shared" si="9"/>
        <v>43747</v>
      </c>
      <c r="E108" s="6"/>
      <c r="F108" s="29">
        <f t="shared" si="6"/>
        <v>43929</v>
      </c>
      <c r="G108" s="29"/>
      <c r="H108" s="29">
        <f t="shared" si="10"/>
        <v>44113</v>
      </c>
      <c r="I108" s="29" t="s">
        <v>22</v>
      </c>
      <c r="J108" s="29">
        <f t="shared" si="11"/>
        <v>44294</v>
      </c>
      <c r="K108" s="29" t="s">
        <v>22</v>
      </c>
      <c r="L108" s="29">
        <f t="shared" si="12"/>
        <v>44478</v>
      </c>
    </row>
    <row r="109" spans="1:13" x14ac:dyDescent="0.2">
      <c r="A109" s="7" t="s">
        <v>166</v>
      </c>
      <c r="B109" s="29">
        <v>43501.476400462961</v>
      </c>
      <c r="C109" s="29">
        <f t="shared" si="8"/>
        <v>43695</v>
      </c>
      <c r="D109" s="29">
        <f t="shared" si="9"/>
        <v>43879</v>
      </c>
      <c r="E109" s="29" t="s">
        <v>22</v>
      </c>
      <c r="F109" s="29">
        <f t="shared" si="6"/>
        <v>44061</v>
      </c>
      <c r="G109" s="29"/>
      <c r="H109" s="29">
        <f t="shared" si="10"/>
        <v>44245</v>
      </c>
      <c r="I109" s="29" t="s">
        <v>22</v>
      </c>
      <c r="J109" s="29">
        <f t="shared" si="11"/>
        <v>44426</v>
      </c>
      <c r="L109" s="29">
        <f t="shared" si="12"/>
        <v>44610</v>
      </c>
    </row>
    <row r="110" spans="1:13" x14ac:dyDescent="0.2">
      <c r="A110" s="7" t="s">
        <v>167</v>
      </c>
      <c r="B110" s="29">
        <v>43179.426527777781</v>
      </c>
      <c r="C110" s="29">
        <f t="shared" si="8"/>
        <v>43376</v>
      </c>
      <c r="D110" s="29">
        <f t="shared" si="9"/>
        <v>43557</v>
      </c>
      <c r="E110" s="6"/>
      <c r="F110" s="29">
        <f t="shared" ref="F110:F173" si="13">EDATE(B110, 18) + 13</f>
        <v>43741</v>
      </c>
      <c r="G110" s="29"/>
      <c r="H110" s="29">
        <f t="shared" si="10"/>
        <v>43923</v>
      </c>
      <c r="J110" s="29">
        <f t="shared" si="11"/>
        <v>44107</v>
      </c>
      <c r="L110" s="29">
        <f t="shared" si="12"/>
        <v>44288</v>
      </c>
    </row>
    <row r="111" spans="1:13" x14ac:dyDescent="0.2">
      <c r="A111" s="7" t="s">
        <v>169</v>
      </c>
      <c r="B111" s="29">
        <v>43201.397141203706</v>
      </c>
      <c r="C111" s="29">
        <f t="shared" si="8"/>
        <v>43397</v>
      </c>
      <c r="D111" s="29">
        <f t="shared" si="9"/>
        <v>43579</v>
      </c>
      <c r="E111" s="6"/>
      <c r="F111" s="29">
        <f t="shared" si="13"/>
        <v>43762</v>
      </c>
      <c r="G111" s="29" t="s">
        <v>22</v>
      </c>
      <c r="H111" s="29">
        <f t="shared" si="10"/>
        <v>43945</v>
      </c>
      <c r="J111" s="29">
        <f t="shared" si="11"/>
        <v>44128</v>
      </c>
      <c r="L111" s="29">
        <f t="shared" ref="L111:L127" si="14">EDATE(B111, 36) + 13</f>
        <v>44310</v>
      </c>
    </row>
    <row r="112" spans="1:13" x14ac:dyDescent="0.2">
      <c r="A112" s="36" t="s">
        <v>170</v>
      </c>
      <c r="B112" s="29">
        <v>43452.572997685187</v>
      </c>
      <c r="C112" s="29">
        <f t="shared" si="8"/>
        <v>43647</v>
      </c>
      <c r="D112" s="29">
        <f t="shared" si="9"/>
        <v>43830</v>
      </c>
      <c r="E112" s="6"/>
      <c r="F112" s="29">
        <f t="shared" si="13"/>
        <v>44013</v>
      </c>
      <c r="G112" s="29"/>
      <c r="H112" s="29">
        <f t="shared" si="10"/>
        <v>44196</v>
      </c>
      <c r="J112" s="29">
        <f t="shared" si="11"/>
        <v>44378</v>
      </c>
      <c r="L112" s="29">
        <f t="shared" si="14"/>
        <v>44561</v>
      </c>
    </row>
    <row r="113" spans="1:13" x14ac:dyDescent="0.2">
      <c r="A113" s="7" t="s">
        <v>171</v>
      </c>
      <c r="B113" s="29">
        <v>43171.468206018515</v>
      </c>
      <c r="C113" s="29">
        <f t="shared" si="8"/>
        <v>43368</v>
      </c>
      <c r="D113" s="29">
        <f t="shared" si="9"/>
        <v>43549</v>
      </c>
      <c r="E113" s="6"/>
      <c r="F113" s="29">
        <f t="shared" si="13"/>
        <v>43733</v>
      </c>
      <c r="G113" s="29"/>
      <c r="H113" s="29">
        <f t="shared" si="10"/>
        <v>43915</v>
      </c>
      <c r="J113" s="29">
        <f t="shared" si="11"/>
        <v>44099</v>
      </c>
      <c r="L113" s="29">
        <f t="shared" si="14"/>
        <v>44280</v>
      </c>
    </row>
    <row r="114" spans="1:13" x14ac:dyDescent="0.2">
      <c r="A114" s="7" t="s">
        <v>172</v>
      </c>
      <c r="B114" s="29">
        <v>43178.613958333335</v>
      </c>
      <c r="C114" s="29">
        <f t="shared" si="8"/>
        <v>43375</v>
      </c>
      <c r="D114" s="29">
        <f t="shared" si="9"/>
        <v>43556</v>
      </c>
      <c r="E114" s="6"/>
      <c r="F114" s="29">
        <f t="shared" si="13"/>
        <v>43740</v>
      </c>
      <c r="G114" s="29"/>
      <c r="H114" s="29">
        <f t="shared" si="10"/>
        <v>43922</v>
      </c>
      <c r="J114" s="29">
        <f t="shared" si="11"/>
        <v>44106</v>
      </c>
      <c r="L114" s="29">
        <f t="shared" si="14"/>
        <v>44287</v>
      </c>
    </row>
    <row r="115" spans="1:13" x14ac:dyDescent="0.2">
      <c r="A115" s="7" t="s">
        <v>173</v>
      </c>
      <c r="B115" s="29">
        <v>44147</v>
      </c>
      <c r="C115" s="29">
        <f t="shared" si="8"/>
        <v>44341</v>
      </c>
      <c r="D115" s="29">
        <f t="shared" si="9"/>
        <v>44525</v>
      </c>
      <c r="E115" s="6"/>
      <c r="F115" s="29">
        <f t="shared" si="13"/>
        <v>44706</v>
      </c>
      <c r="G115" s="29"/>
      <c r="H115" s="29">
        <f t="shared" si="10"/>
        <v>44890</v>
      </c>
      <c r="J115" s="29">
        <f t="shared" si="11"/>
        <v>45071</v>
      </c>
      <c r="L115" s="29">
        <f t="shared" si="14"/>
        <v>45255</v>
      </c>
    </row>
    <row r="116" spans="1:13" x14ac:dyDescent="0.2">
      <c r="A116" s="7" t="s">
        <v>174</v>
      </c>
      <c r="B116" s="29">
        <v>43643.509004629632</v>
      </c>
      <c r="C116" s="29">
        <f t="shared" si="8"/>
        <v>43839</v>
      </c>
      <c r="D116" s="29">
        <f t="shared" si="9"/>
        <v>44022</v>
      </c>
      <c r="E116" s="6"/>
      <c r="F116" s="29">
        <f t="shared" si="13"/>
        <v>44205</v>
      </c>
      <c r="G116" s="29"/>
      <c r="H116" s="29">
        <f t="shared" si="10"/>
        <v>44387</v>
      </c>
      <c r="J116" s="29">
        <f t="shared" si="11"/>
        <v>44570</v>
      </c>
      <c r="L116" s="29">
        <f t="shared" si="14"/>
        <v>44752</v>
      </c>
    </row>
    <row r="117" spans="1:13" x14ac:dyDescent="0.2">
      <c r="A117" s="7" t="s">
        <v>175</v>
      </c>
      <c r="B117" s="29">
        <v>43173.6175</v>
      </c>
      <c r="C117" s="29">
        <f t="shared" si="8"/>
        <v>43370</v>
      </c>
      <c r="D117" s="29">
        <f t="shared" si="9"/>
        <v>43551</v>
      </c>
      <c r="E117" s="6"/>
      <c r="F117" s="29">
        <f t="shared" si="13"/>
        <v>43735</v>
      </c>
      <c r="G117" s="29"/>
      <c r="H117" s="29">
        <f t="shared" si="10"/>
        <v>43917</v>
      </c>
      <c r="J117" s="29">
        <f t="shared" si="11"/>
        <v>44101</v>
      </c>
      <c r="L117" s="29">
        <f t="shared" si="14"/>
        <v>44282</v>
      </c>
    </row>
    <row r="118" spans="1:13" x14ac:dyDescent="0.2">
      <c r="A118" s="7" t="s">
        <v>176</v>
      </c>
      <c r="B118" s="29">
        <v>43200.462847222225</v>
      </c>
      <c r="C118" s="29">
        <f t="shared" si="8"/>
        <v>43396</v>
      </c>
      <c r="D118" s="29">
        <f t="shared" si="9"/>
        <v>43578</v>
      </c>
      <c r="E118" s="6"/>
      <c r="F118" s="29">
        <f t="shared" si="13"/>
        <v>43761</v>
      </c>
      <c r="G118" s="29"/>
      <c r="H118" s="29">
        <f t="shared" si="10"/>
        <v>43944</v>
      </c>
      <c r="I118" s="29" t="s">
        <v>22</v>
      </c>
      <c r="J118" s="29">
        <f t="shared" si="11"/>
        <v>44127</v>
      </c>
      <c r="K118" s="29" t="s">
        <v>22</v>
      </c>
      <c r="L118" s="29">
        <f t="shared" si="14"/>
        <v>44309</v>
      </c>
      <c r="M118" s="29" t="s">
        <v>22</v>
      </c>
    </row>
    <row r="119" spans="1:13" x14ac:dyDescent="0.2">
      <c r="A119" s="7" t="s">
        <v>177</v>
      </c>
      <c r="B119" s="29">
        <v>43641.478483796294</v>
      </c>
      <c r="C119" s="29">
        <f t="shared" si="8"/>
        <v>43837</v>
      </c>
      <c r="D119" s="29">
        <f t="shared" si="9"/>
        <v>44020</v>
      </c>
      <c r="E119" s="6"/>
      <c r="F119" s="29">
        <f t="shared" si="13"/>
        <v>44203</v>
      </c>
      <c r="G119" s="29"/>
      <c r="H119" s="29">
        <f t="shared" si="10"/>
        <v>44385</v>
      </c>
      <c r="J119" s="29">
        <f t="shared" si="11"/>
        <v>44568</v>
      </c>
      <c r="L119" s="29">
        <f t="shared" si="14"/>
        <v>44750</v>
      </c>
    </row>
    <row r="120" spans="1:13" x14ac:dyDescent="0.2">
      <c r="A120" s="7" t="s">
        <v>178</v>
      </c>
      <c r="B120" s="29">
        <v>43185.494444444441</v>
      </c>
      <c r="C120" s="29">
        <f t="shared" si="8"/>
        <v>43382</v>
      </c>
      <c r="D120" s="29">
        <f t="shared" si="9"/>
        <v>43563</v>
      </c>
      <c r="E120" s="6"/>
      <c r="F120" s="29">
        <f t="shared" si="13"/>
        <v>43747</v>
      </c>
      <c r="G120" s="29" t="s">
        <v>22</v>
      </c>
      <c r="H120" s="29">
        <f t="shared" si="10"/>
        <v>43929</v>
      </c>
      <c r="J120" s="29">
        <f t="shared" si="11"/>
        <v>44113</v>
      </c>
      <c r="L120" s="29">
        <f t="shared" si="14"/>
        <v>44294</v>
      </c>
      <c r="M120" s="29" t="s">
        <v>22</v>
      </c>
    </row>
    <row r="121" spans="1:13" x14ac:dyDescent="0.2">
      <c r="A121" s="7" t="s">
        <v>179</v>
      </c>
      <c r="B121" s="29">
        <v>43202.428877314815</v>
      </c>
      <c r="C121" s="29">
        <f t="shared" si="8"/>
        <v>43398</v>
      </c>
      <c r="D121" s="29">
        <f t="shared" si="9"/>
        <v>43580</v>
      </c>
      <c r="E121" s="29" t="s">
        <v>22</v>
      </c>
      <c r="F121" s="29">
        <f t="shared" si="13"/>
        <v>43763</v>
      </c>
      <c r="G121" s="29"/>
      <c r="H121" s="29">
        <f t="shared" si="10"/>
        <v>43946</v>
      </c>
      <c r="J121" s="29">
        <f t="shared" si="11"/>
        <v>44129</v>
      </c>
      <c r="L121" s="29">
        <f t="shared" si="14"/>
        <v>44311</v>
      </c>
    </row>
    <row r="122" spans="1:13" x14ac:dyDescent="0.2">
      <c r="A122" s="7" t="s">
        <v>180</v>
      </c>
      <c r="B122" s="29">
        <v>43185.571006944447</v>
      </c>
      <c r="C122" s="29">
        <f t="shared" si="8"/>
        <v>43382</v>
      </c>
      <c r="D122" s="29">
        <f t="shared" si="9"/>
        <v>43563</v>
      </c>
      <c r="E122" s="6"/>
      <c r="F122" s="29">
        <f t="shared" si="13"/>
        <v>43747</v>
      </c>
      <c r="G122" s="29"/>
      <c r="H122" s="29">
        <f t="shared" si="10"/>
        <v>43929</v>
      </c>
      <c r="J122" s="29">
        <f t="shared" si="11"/>
        <v>44113</v>
      </c>
      <c r="L122" s="29">
        <f t="shared" si="14"/>
        <v>44294</v>
      </c>
      <c r="M122" s="29" t="s">
        <v>22</v>
      </c>
    </row>
    <row r="123" spans="1:13" x14ac:dyDescent="0.2">
      <c r="A123" s="7" t="s">
        <v>181</v>
      </c>
      <c r="B123" s="29">
        <v>43752.508321759262</v>
      </c>
      <c r="C123" s="29">
        <f t="shared" si="8"/>
        <v>43948</v>
      </c>
      <c r="D123" s="29">
        <f t="shared" si="9"/>
        <v>44131</v>
      </c>
      <c r="E123" s="6"/>
      <c r="F123" s="29">
        <f t="shared" si="13"/>
        <v>44313</v>
      </c>
      <c r="G123" s="29"/>
      <c r="H123" s="29">
        <f t="shared" si="10"/>
        <v>44496</v>
      </c>
      <c r="J123" s="29">
        <f t="shared" si="11"/>
        <v>44678</v>
      </c>
      <c r="L123" s="29">
        <f t="shared" si="14"/>
        <v>44861</v>
      </c>
    </row>
    <row r="124" spans="1:13" x14ac:dyDescent="0.2">
      <c r="A124" s="7" t="s">
        <v>182</v>
      </c>
      <c r="B124" s="29">
        <v>43411.412557870368</v>
      </c>
      <c r="C124" s="29">
        <f t="shared" si="8"/>
        <v>43605</v>
      </c>
      <c r="D124" s="29">
        <f t="shared" si="9"/>
        <v>43789</v>
      </c>
      <c r="E124" s="29" t="s">
        <v>22</v>
      </c>
      <c r="F124" s="29">
        <f t="shared" si="13"/>
        <v>43971</v>
      </c>
      <c r="G124" s="29"/>
      <c r="H124" s="29">
        <f t="shared" si="10"/>
        <v>44155</v>
      </c>
      <c r="J124" s="29">
        <f t="shared" si="11"/>
        <v>44336</v>
      </c>
      <c r="K124" s="29" t="s">
        <v>22</v>
      </c>
      <c r="L124" s="29">
        <f t="shared" si="14"/>
        <v>44520</v>
      </c>
    </row>
    <row r="125" spans="1:13" x14ac:dyDescent="0.2">
      <c r="A125" s="7" t="s">
        <v>183</v>
      </c>
      <c r="B125" s="29">
        <v>43214.550127314818</v>
      </c>
      <c r="C125" s="29">
        <f t="shared" si="8"/>
        <v>43410</v>
      </c>
      <c r="D125" s="29">
        <f t="shared" si="9"/>
        <v>43592</v>
      </c>
      <c r="E125" s="29" t="s">
        <v>22</v>
      </c>
      <c r="F125" s="29">
        <f t="shared" si="13"/>
        <v>43775</v>
      </c>
      <c r="G125" s="29"/>
      <c r="H125" s="29">
        <f t="shared" si="10"/>
        <v>43958</v>
      </c>
      <c r="J125" s="29">
        <f t="shared" si="11"/>
        <v>44141</v>
      </c>
      <c r="L125" s="29">
        <f t="shared" si="14"/>
        <v>44323</v>
      </c>
    </row>
    <row r="126" spans="1:13" x14ac:dyDescent="0.2">
      <c r="A126" s="7" t="s">
        <v>184</v>
      </c>
      <c r="B126" s="29">
        <v>43614.506851851853</v>
      </c>
      <c r="C126" s="29">
        <f t="shared" si="8"/>
        <v>43811</v>
      </c>
      <c r="D126" s="29">
        <f t="shared" si="9"/>
        <v>43993</v>
      </c>
      <c r="E126" s="6"/>
      <c r="F126" s="29">
        <f t="shared" si="13"/>
        <v>44177</v>
      </c>
      <c r="G126" s="29"/>
      <c r="H126" s="29">
        <f t="shared" si="10"/>
        <v>44358</v>
      </c>
      <c r="J126" s="29">
        <f t="shared" si="11"/>
        <v>44542</v>
      </c>
      <c r="L126" s="29">
        <f t="shared" si="14"/>
        <v>44723</v>
      </c>
    </row>
    <row r="127" spans="1:13" x14ac:dyDescent="0.2">
      <c r="A127" s="7" t="s">
        <v>185</v>
      </c>
      <c r="B127" s="29">
        <v>43172.664409722223</v>
      </c>
      <c r="C127" s="29">
        <f t="shared" si="8"/>
        <v>43369</v>
      </c>
      <c r="D127" s="29">
        <f t="shared" si="9"/>
        <v>43550</v>
      </c>
      <c r="E127" s="6"/>
      <c r="F127" s="29">
        <f t="shared" si="13"/>
        <v>43734</v>
      </c>
      <c r="G127" s="29" t="s">
        <v>22</v>
      </c>
      <c r="H127" s="29">
        <f t="shared" si="10"/>
        <v>43916</v>
      </c>
      <c r="I127" s="29" t="s">
        <v>22</v>
      </c>
      <c r="J127" s="29">
        <f t="shared" si="11"/>
        <v>44100</v>
      </c>
      <c r="K127" s="29" t="s">
        <v>22</v>
      </c>
      <c r="L127" s="29">
        <f t="shared" si="14"/>
        <v>44281</v>
      </c>
    </row>
    <row r="128" spans="1:13" x14ac:dyDescent="0.2">
      <c r="A128" s="65" t="s">
        <v>186</v>
      </c>
      <c r="B128" s="29">
        <v>43171.448310185187</v>
      </c>
      <c r="C128" s="29">
        <f t="shared" si="8"/>
        <v>43368</v>
      </c>
      <c r="D128" s="29">
        <f t="shared" si="9"/>
        <v>43549</v>
      </c>
      <c r="E128" s="6"/>
      <c r="F128" s="29">
        <f t="shared" si="13"/>
        <v>43733</v>
      </c>
      <c r="G128" s="29"/>
      <c r="H128" s="62">
        <f t="shared" si="10"/>
        <v>43915</v>
      </c>
      <c r="I128" s="62" t="s">
        <v>94</v>
      </c>
      <c r="J128" s="62"/>
      <c r="K128" s="62"/>
      <c r="L128" s="62"/>
      <c r="M128" s="62"/>
    </row>
    <row r="129" spans="1:13" x14ac:dyDescent="0.2">
      <c r="A129" s="7" t="s">
        <v>187</v>
      </c>
      <c r="B129" s="29">
        <v>43185.479421296295</v>
      </c>
      <c r="C129" s="29">
        <f t="shared" si="8"/>
        <v>43382</v>
      </c>
      <c r="D129" s="29">
        <f t="shared" si="9"/>
        <v>43563</v>
      </c>
      <c r="E129" s="6"/>
      <c r="F129" s="29">
        <f t="shared" si="13"/>
        <v>43747</v>
      </c>
      <c r="G129" s="29"/>
      <c r="H129" s="29">
        <f t="shared" si="10"/>
        <v>43929</v>
      </c>
      <c r="J129" s="29">
        <f t="shared" si="11"/>
        <v>44113</v>
      </c>
      <c r="L129" s="29">
        <f t="shared" ref="L129:L138" si="15">EDATE(B129, 36) + 13</f>
        <v>44294</v>
      </c>
    </row>
    <row r="130" spans="1:13" x14ac:dyDescent="0.2">
      <c r="A130" s="7" t="s">
        <v>188</v>
      </c>
      <c r="B130" s="29">
        <v>43235.456412037034</v>
      </c>
      <c r="C130" s="29">
        <f t="shared" ref="C130:C193" si="16">EDATE(B130, 6) + 13</f>
        <v>43432</v>
      </c>
      <c r="D130" s="29">
        <f t="shared" ref="D130:D193" si="17">EDATE(B130, 12) + 13</f>
        <v>43613</v>
      </c>
      <c r="E130" s="29" t="s">
        <v>22</v>
      </c>
      <c r="F130" s="29">
        <f t="shared" si="13"/>
        <v>43797</v>
      </c>
      <c r="G130" s="29"/>
      <c r="H130" s="29">
        <f t="shared" ref="H130:H193" si="18">EDATE(B130, 24) + 13</f>
        <v>43979</v>
      </c>
      <c r="J130" s="29">
        <f t="shared" ref="J130:J193" si="19">EDATE(B130, 30) + 13</f>
        <v>44163</v>
      </c>
      <c r="K130" s="29" t="s">
        <v>22</v>
      </c>
      <c r="L130" s="29">
        <f t="shared" si="15"/>
        <v>44344</v>
      </c>
    </row>
    <row r="131" spans="1:13" x14ac:dyDescent="0.2">
      <c r="A131" s="7" t="s">
        <v>189</v>
      </c>
      <c r="B131" s="29">
        <v>43370.687754629631</v>
      </c>
      <c r="C131" s="29">
        <f t="shared" si="16"/>
        <v>43564</v>
      </c>
      <c r="D131" s="29">
        <f t="shared" si="17"/>
        <v>43748</v>
      </c>
      <c r="E131" s="29" t="s">
        <v>22</v>
      </c>
      <c r="F131" s="29">
        <f t="shared" si="13"/>
        <v>43930</v>
      </c>
      <c r="G131" s="29"/>
      <c r="H131" s="29">
        <f t="shared" si="18"/>
        <v>44114</v>
      </c>
      <c r="J131" s="29">
        <f t="shared" si="19"/>
        <v>44295</v>
      </c>
      <c r="L131" s="29">
        <f t="shared" si="15"/>
        <v>44479</v>
      </c>
    </row>
    <row r="132" spans="1:13" x14ac:dyDescent="0.2">
      <c r="A132" s="7" t="s">
        <v>190</v>
      </c>
      <c r="B132" s="29">
        <v>43171.615960648145</v>
      </c>
      <c r="C132" s="29">
        <f t="shared" si="16"/>
        <v>43368</v>
      </c>
      <c r="D132" s="29">
        <f t="shared" si="17"/>
        <v>43549</v>
      </c>
      <c r="E132" s="6"/>
      <c r="F132" s="29">
        <f t="shared" si="13"/>
        <v>43733</v>
      </c>
      <c r="G132" s="29"/>
      <c r="H132" s="29">
        <f t="shared" si="18"/>
        <v>43915</v>
      </c>
      <c r="J132" s="29">
        <f t="shared" si="19"/>
        <v>44099</v>
      </c>
      <c r="L132" s="29">
        <f t="shared" si="15"/>
        <v>44280</v>
      </c>
    </row>
    <row r="133" spans="1:13" x14ac:dyDescent="0.2">
      <c r="A133" s="7" t="s">
        <v>191</v>
      </c>
      <c r="B133" s="29">
        <v>43480.669444444444</v>
      </c>
      <c r="C133" s="29">
        <f t="shared" si="16"/>
        <v>43674</v>
      </c>
      <c r="D133" s="29">
        <f t="shared" si="17"/>
        <v>43858</v>
      </c>
      <c r="E133" s="6"/>
      <c r="F133" s="29">
        <f t="shared" si="13"/>
        <v>44040</v>
      </c>
      <c r="G133" s="29"/>
      <c r="H133" s="29">
        <f t="shared" si="18"/>
        <v>44224</v>
      </c>
      <c r="J133" s="29">
        <f t="shared" si="19"/>
        <v>44405</v>
      </c>
      <c r="L133" s="29">
        <f t="shared" si="15"/>
        <v>44589</v>
      </c>
    </row>
    <row r="134" spans="1:13" x14ac:dyDescent="0.2">
      <c r="A134" s="7" t="s">
        <v>192</v>
      </c>
      <c r="B134" s="29">
        <v>43186.370173611111</v>
      </c>
      <c r="C134" s="29">
        <f t="shared" si="16"/>
        <v>43383</v>
      </c>
      <c r="D134" s="29">
        <f t="shared" si="17"/>
        <v>43564</v>
      </c>
      <c r="E134" s="6"/>
      <c r="F134" s="29">
        <f t="shared" si="13"/>
        <v>43748</v>
      </c>
      <c r="G134" s="29" t="s">
        <v>22</v>
      </c>
      <c r="H134" s="29">
        <f t="shared" si="18"/>
        <v>43930</v>
      </c>
      <c r="J134" s="29">
        <f t="shared" si="19"/>
        <v>44114</v>
      </c>
      <c r="L134" s="29">
        <f t="shared" si="15"/>
        <v>44295</v>
      </c>
      <c r="M134" s="29" t="s">
        <v>22</v>
      </c>
    </row>
    <row r="135" spans="1:13" x14ac:dyDescent="0.2">
      <c r="A135" s="7" t="s">
        <v>193</v>
      </c>
      <c r="B135" s="29">
        <v>43173.474861111114</v>
      </c>
      <c r="C135" s="29">
        <f t="shared" si="16"/>
        <v>43370</v>
      </c>
      <c r="D135" s="29">
        <f t="shared" si="17"/>
        <v>43551</v>
      </c>
      <c r="E135" s="29" t="s">
        <v>22</v>
      </c>
      <c r="F135" s="29">
        <f t="shared" si="13"/>
        <v>43735</v>
      </c>
      <c r="G135" s="29"/>
      <c r="H135" s="29">
        <f t="shared" si="18"/>
        <v>43917</v>
      </c>
      <c r="J135" s="29">
        <f t="shared" si="19"/>
        <v>44101</v>
      </c>
      <c r="L135" s="29">
        <f t="shared" si="15"/>
        <v>44282</v>
      </c>
    </row>
    <row r="136" spans="1:13" x14ac:dyDescent="0.2">
      <c r="A136" s="7" t="s">
        <v>194</v>
      </c>
      <c r="B136" s="29">
        <v>43242.590196759258</v>
      </c>
      <c r="C136" s="29">
        <f t="shared" si="16"/>
        <v>43439</v>
      </c>
      <c r="D136" s="29">
        <f t="shared" si="17"/>
        <v>43620</v>
      </c>
      <c r="E136" s="6"/>
      <c r="F136" s="29">
        <f t="shared" si="13"/>
        <v>43804</v>
      </c>
      <c r="G136" s="29"/>
      <c r="H136" s="29">
        <f t="shared" si="18"/>
        <v>43986</v>
      </c>
      <c r="J136" s="29">
        <f t="shared" si="19"/>
        <v>44170</v>
      </c>
      <c r="L136" s="29">
        <f t="shared" si="15"/>
        <v>44351</v>
      </c>
      <c r="M136" s="29" t="s">
        <v>22</v>
      </c>
    </row>
    <row r="137" spans="1:13" x14ac:dyDescent="0.2">
      <c r="A137" s="7" t="s">
        <v>195</v>
      </c>
      <c r="B137" s="29">
        <v>43381</v>
      </c>
      <c r="C137" s="29">
        <f t="shared" si="16"/>
        <v>43576</v>
      </c>
      <c r="D137" s="29">
        <f t="shared" si="17"/>
        <v>43759</v>
      </c>
      <c r="E137" s="6"/>
      <c r="F137" s="29">
        <f t="shared" si="13"/>
        <v>43942</v>
      </c>
      <c r="G137" s="29"/>
      <c r="H137" s="29">
        <f t="shared" si="18"/>
        <v>44125</v>
      </c>
      <c r="J137" s="29">
        <f t="shared" si="19"/>
        <v>44307</v>
      </c>
      <c r="L137" s="29">
        <f t="shared" si="15"/>
        <v>44490</v>
      </c>
    </row>
    <row r="138" spans="1:13" x14ac:dyDescent="0.2">
      <c r="A138" s="7" t="s">
        <v>196</v>
      </c>
      <c r="B138" s="29">
        <v>43188.442858796298</v>
      </c>
      <c r="C138" s="29">
        <f t="shared" si="16"/>
        <v>43385</v>
      </c>
      <c r="D138" s="29">
        <f t="shared" si="17"/>
        <v>43566</v>
      </c>
      <c r="E138" s="6"/>
      <c r="F138" s="29">
        <f t="shared" si="13"/>
        <v>43750</v>
      </c>
      <c r="G138" s="29"/>
      <c r="H138" s="29">
        <f t="shared" si="18"/>
        <v>43932</v>
      </c>
      <c r="J138" s="29">
        <f t="shared" si="19"/>
        <v>44116</v>
      </c>
      <c r="L138" s="29">
        <f t="shared" si="15"/>
        <v>44297</v>
      </c>
      <c r="M138" s="29" t="s">
        <v>22</v>
      </c>
    </row>
    <row r="139" spans="1:13" x14ac:dyDescent="0.2">
      <c r="A139" s="64" t="s">
        <v>197</v>
      </c>
      <c r="B139" s="29">
        <v>43578.421284722222</v>
      </c>
      <c r="C139" s="29">
        <f t="shared" si="16"/>
        <v>43774</v>
      </c>
      <c r="D139" s="29">
        <f t="shared" si="17"/>
        <v>43957</v>
      </c>
      <c r="E139" s="6"/>
      <c r="F139" s="29">
        <f t="shared" si="13"/>
        <v>44140</v>
      </c>
      <c r="G139" s="29"/>
      <c r="H139" s="29">
        <f t="shared" si="18"/>
        <v>44322</v>
      </c>
      <c r="J139" s="62">
        <f t="shared" si="19"/>
        <v>44505</v>
      </c>
      <c r="K139" s="62" t="s">
        <v>94</v>
      </c>
      <c r="L139" s="62"/>
      <c r="M139" s="62"/>
    </row>
    <row r="140" spans="1:13" x14ac:dyDescent="0.2">
      <c r="A140" s="7" t="s">
        <v>198</v>
      </c>
      <c r="B140" s="29">
        <v>43312.635127314818</v>
      </c>
      <c r="C140" s="29">
        <f t="shared" si="16"/>
        <v>43509</v>
      </c>
      <c r="D140" s="29">
        <f t="shared" si="17"/>
        <v>43690</v>
      </c>
      <c r="E140" s="6"/>
      <c r="F140" s="29">
        <f t="shared" si="13"/>
        <v>43874</v>
      </c>
      <c r="G140" s="29"/>
      <c r="H140" s="29">
        <f t="shared" si="18"/>
        <v>44056</v>
      </c>
      <c r="I140" s="29" t="s">
        <v>22</v>
      </c>
      <c r="J140" s="29">
        <f t="shared" si="19"/>
        <v>44240</v>
      </c>
      <c r="L140" s="29">
        <f>EDATE(B140, 36) + 13</f>
        <v>44421</v>
      </c>
    </row>
    <row r="141" spans="1:13" x14ac:dyDescent="0.2">
      <c r="A141" s="7" t="s">
        <v>199</v>
      </c>
      <c r="B141" s="29">
        <v>43179.438263888886</v>
      </c>
      <c r="C141" s="29">
        <f t="shared" si="16"/>
        <v>43376</v>
      </c>
      <c r="D141" s="29">
        <f t="shared" si="17"/>
        <v>43557</v>
      </c>
      <c r="E141" s="29" t="s">
        <v>22</v>
      </c>
      <c r="F141" s="29">
        <f t="shared" si="13"/>
        <v>43741</v>
      </c>
      <c r="G141" s="29"/>
      <c r="H141" s="29">
        <f t="shared" si="18"/>
        <v>43923</v>
      </c>
      <c r="J141" s="29">
        <f t="shared" si="19"/>
        <v>44107</v>
      </c>
      <c r="L141" s="29">
        <f>EDATE(B141, 36) + 13</f>
        <v>44288</v>
      </c>
    </row>
    <row r="142" spans="1:13" x14ac:dyDescent="0.2">
      <c r="A142" s="7" t="s">
        <v>200</v>
      </c>
      <c r="B142" s="29">
        <v>43851.684664351851</v>
      </c>
      <c r="C142" s="29">
        <f t="shared" si="16"/>
        <v>44046</v>
      </c>
      <c r="D142" s="29">
        <f t="shared" si="17"/>
        <v>44230</v>
      </c>
      <c r="E142" s="6"/>
      <c r="F142" s="29">
        <f t="shared" si="13"/>
        <v>44411</v>
      </c>
      <c r="G142" s="29"/>
      <c r="H142" s="29">
        <f t="shared" si="18"/>
        <v>44595</v>
      </c>
      <c r="J142" s="29">
        <f t="shared" si="19"/>
        <v>44776</v>
      </c>
      <c r="L142" s="29">
        <f>EDATE(B142, 36) + 13</f>
        <v>44960</v>
      </c>
    </row>
    <row r="143" spans="1:13" x14ac:dyDescent="0.2">
      <c r="A143" s="7" t="s">
        <v>201</v>
      </c>
      <c r="B143" s="29">
        <v>43224.441238425927</v>
      </c>
      <c r="C143" s="29">
        <f t="shared" si="16"/>
        <v>43421</v>
      </c>
      <c r="D143" s="29">
        <f t="shared" si="17"/>
        <v>43602</v>
      </c>
      <c r="E143" s="6"/>
      <c r="F143" s="29">
        <f t="shared" si="13"/>
        <v>43786</v>
      </c>
      <c r="G143" s="29"/>
      <c r="H143" s="29">
        <f t="shared" si="18"/>
        <v>43968</v>
      </c>
      <c r="J143" s="29">
        <f t="shared" si="19"/>
        <v>44152</v>
      </c>
      <c r="L143" s="29">
        <f>EDATE(B143, 36) + 13</f>
        <v>44333</v>
      </c>
      <c r="M143" s="29" t="s">
        <v>22</v>
      </c>
    </row>
    <row r="144" spans="1:13" x14ac:dyDescent="0.2">
      <c r="A144" s="7" t="s">
        <v>202</v>
      </c>
      <c r="B144" s="29">
        <v>43255.43712962963</v>
      </c>
      <c r="C144" s="29">
        <f t="shared" si="16"/>
        <v>43451</v>
      </c>
      <c r="D144" s="29">
        <f t="shared" si="17"/>
        <v>43633</v>
      </c>
      <c r="E144" s="6"/>
      <c r="F144" s="29">
        <f t="shared" si="13"/>
        <v>43816</v>
      </c>
      <c r="G144" s="29"/>
      <c r="H144" s="29">
        <f t="shared" si="18"/>
        <v>43999</v>
      </c>
      <c r="J144" s="29">
        <f t="shared" si="19"/>
        <v>44182</v>
      </c>
      <c r="L144" s="29">
        <f>EDATE(B144, 36) + 13</f>
        <v>44364</v>
      </c>
    </row>
    <row r="145" spans="1:13" x14ac:dyDescent="0.2">
      <c r="A145" s="65" t="s">
        <v>203</v>
      </c>
      <c r="B145" s="29">
        <v>43230.461539351854</v>
      </c>
      <c r="C145" s="29">
        <f t="shared" si="16"/>
        <v>43427</v>
      </c>
      <c r="D145" s="29">
        <f t="shared" si="17"/>
        <v>43608</v>
      </c>
      <c r="E145" s="6"/>
      <c r="F145" s="29">
        <f t="shared" si="13"/>
        <v>43792</v>
      </c>
      <c r="G145" s="29" t="s">
        <v>22</v>
      </c>
      <c r="H145" s="62">
        <f t="shared" si="18"/>
        <v>43974</v>
      </c>
      <c r="I145" s="62" t="s">
        <v>94</v>
      </c>
      <c r="J145" s="62"/>
      <c r="K145" s="62"/>
      <c r="L145" s="62"/>
      <c r="M145" s="62"/>
    </row>
    <row r="146" spans="1:13" x14ac:dyDescent="0.2">
      <c r="A146" s="7" t="s">
        <v>204</v>
      </c>
      <c r="B146" s="29">
        <v>43171.634328703702</v>
      </c>
      <c r="C146" s="29">
        <f t="shared" si="16"/>
        <v>43368</v>
      </c>
      <c r="D146" s="29">
        <f t="shared" si="17"/>
        <v>43549</v>
      </c>
      <c r="E146" s="6"/>
      <c r="F146" s="29">
        <f t="shared" si="13"/>
        <v>43733</v>
      </c>
      <c r="G146" s="29"/>
      <c r="H146" s="29">
        <f t="shared" si="18"/>
        <v>43915</v>
      </c>
      <c r="J146" s="29">
        <f t="shared" si="19"/>
        <v>44099</v>
      </c>
      <c r="L146" s="29">
        <f t="shared" ref="L146:L164" si="20">EDATE(B146, 36) + 13</f>
        <v>44280</v>
      </c>
    </row>
    <row r="147" spans="1:13" x14ac:dyDescent="0.2">
      <c r="A147" s="7" t="s">
        <v>205</v>
      </c>
      <c r="B147" s="29">
        <v>43179.481631944444</v>
      </c>
      <c r="C147" s="29">
        <f t="shared" si="16"/>
        <v>43376</v>
      </c>
      <c r="D147" s="29">
        <f t="shared" si="17"/>
        <v>43557</v>
      </c>
      <c r="E147" s="6"/>
      <c r="F147" s="29">
        <f t="shared" si="13"/>
        <v>43741</v>
      </c>
      <c r="G147" s="29" t="s">
        <v>22</v>
      </c>
      <c r="H147" s="29">
        <f t="shared" si="18"/>
        <v>43923</v>
      </c>
      <c r="J147" s="29">
        <f t="shared" si="19"/>
        <v>44107</v>
      </c>
      <c r="L147" s="29">
        <f t="shared" si="20"/>
        <v>44288</v>
      </c>
    </row>
    <row r="148" spans="1:13" x14ac:dyDescent="0.2">
      <c r="A148" s="7" t="s">
        <v>206</v>
      </c>
      <c r="B148" s="29">
        <v>43186.650173611109</v>
      </c>
      <c r="C148" s="29">
        <f t="shared" si="16"/>
        <v>43383</v>
      </c>
      <c r="D148" s="29">
        <f t="shared" si="17"/>
        <v>43564</v>
      </c>
      <c r="E148" s="6"/>
      <c r="F148" s="29">
        <f t="shared" si="13"/>
        <v>43748</v>
      </c>
      <c r="G148" s="29"/>
      <c r="H148" s="29">
        <f t="shared" si="18"/>
        <v>43930</v>
      </c>
      <c r="J148" s="29">
        <f t="shared" si="19"/>
        <v>44114</v>
      </c>
      <c r="L148" s="29">
        <f t="shared" si="20"/>
        <v>44295</v>
      </c>
    </row>
    <row r="149" spans="1:13" x14ac:dyDescent="0.2">
      <c r="A149" s="7" t="s">
        <v>207</v>
      </c>
      <c r="B149" s="29">
        <v>43182.641701388886</v>
      </c>
      <c r="C149" s="29">
        <f t="shared" si="16"/>
        <v>43379</v>
      </c>
      <c r="D149" s="29">
        <f t="shared" si="17"/>
        <v>43560</v>
      </c>
      <c r="E149" s="29" t="s">
        <v>22</v>
      </c>
      <c r="F149" s="29">
        <f t="shared" si="13"/>
        <v>43744</v>
      </c>
      <c r="G149" s="29" t="s">
        <v>22</v>
      </c>
      <c r="H149" s="29">
        <f t="shared" si="18"/>
        <v>43926</v>
      </c>
      <c r="J149" s="29">
        <f t="shared" si="19"/>
        <v>44110</v>
      </c>
      <c r="L149" s="29">
        <f t="shared" si="20"/>
        <v>44291</v>
      </c>
    </row>
    <row r="150" spans="1:13" x14ac:dyDescent="0.2">
      <c r="A150" s="7" t="s">
        <v>208</v>
      </c>
      <c r="B150" s="29">
        <v>43809</v>
      </c>
      <c r="C150" s="29">
        <f t="shared" si="16"/>
        <v>44005</v>
      </c>
      <c r="D150" s="29">
        <f t="shared" si="17"/>
        <v>44188</v>
      </c>
      <c r="E150" s="6"/>
      <c r="F150" s="29">
        <f t="shared" si="13"/>
        <v>44370</v>
      </c>
      <c r="G150" s="29"/>
      <c r="H150" s="29">
        <f t="shared" si="18"/>
        <v>44553</v>
      </c>
      <c r="J150" s="29">
        <f t="shared" si="19"/>
        <v>44735</v>
      </c>
      <c r="L150" s="29">
        <f t="shared" si="20"/>
        <v>44918</v>
      </c>
    </row>
    <row r="151" spans="1:13" x14ac:dyDescent="0.2">
      <c r="A151" s="7" t="s">
        <v>209</v>
      </c>
      <c r="B151" s="29">
        <v>43180.45103009259</v>
      </c>
      <c r="C151" s="29">
        <f t="shared" si="16"/>
        <v>43377</v>
      </c>
      <c r="D151" s="29">
        <f t="shared" si="17"/>
        <v>43558</v>
      </c>
      <c r="E151" s="6"/>
      <c r="F151" s="29">
        <f t="shared" si="13"/>
        <v>43742</v>
      </c>
      <c r="G151" s="29"/>
      <c r="H151" s="29">
        <f t="shared" si="18"/>
        <v>43924</v>
      </c>
      <c r="J151" s="29">
        <f t="shared" si="19"/>
        <v>44108</v>
      </c>
      <c r="K151" s="29" t="s">
        <v>22</v>
      </c>
      <c r="L151" s="29">
        <f t="shared" si="20"/>
        <v>44289</v>
      </c>
    </row>
    <row r="152" spans="1:13" x14ac:dyDescent="0.2">
      <c r="A152" s="7" t="s">
        <v>211</v>
      </c>
      <c r="B152" s="29">
        <v>43171</v>
      </c>
      <c r="C152" s="29">
        <f t="shared" si="16"/>
        <v>43368</v>
      </c>
      <c r="D152" s="29">
        <f t="shared" si="17"/>
        <v>43549</v>
      </c>
      <c r="E152" s="6"/>
      <c r="F152" s="29">
        <f t="shared" si="13"/>
        <v>43733</v>
      </c>
      <c r="G152" s="29" t="s">
        <v>22</v>
      </c>
      <c r="H152" s="29">
        <f t="shared" si="18"/>
        <v>43915</v>
      </c>
      <c r="I152" s="29" t="s">
        <v>22</v>
      </c>
      <c r="J152" s="29">
        <f t="shared" si="19"/>
        <v>44099</v>
      </c>
      <c r="K152" s="29" t="s">
        <v>22</v>
      </c>
      <c r="L152" s="29">
        <f t="shared" si="20"/>
        <v>44280</v>
      </c>
    </row>
    <row r="153" spans="1:13" x14ac:dyDescent="0.2">
      <c r="A153" s="7" t="s">
        <v>212</v>
      </c>
      <c r="B153" s="29">
        <v>43206.553518518522</v>
      </c>
      <c r="C153" s="29">
        <f t="shared" si="16"/>
        <v>43402</v>
      </c>
      <c r="D153" s="29">
        <f t="shared" si="17"/>
        <v>43584</v>
      </c>
      <c r="E153" s="29" t="s">
        <v>22</v>
      </c>
      <c r="F153" s="29">
        <f t="shared" si="13"/>
        <v>43767</v>
      </c>
      <c r="G153" s="29" t="s">
        <v>22</v>
      </c>
      <c r="H153" s="29">
        <f t="shared" si="18"/>
        <v>43950</v>
      </c>
      <c r="J153" s="29">
        <f t="shared" si="19"/>
        <v>44133</v>
      </c>
      <c r="L153" s="29">
        <f t="shared" si="20"/>
        <v>44315</v>
      </c>
    </row>
    <row r="154" spans="1:13" x14ac:dyDescent="0.2">
      <c r="A154" s="7" t="s">
        <v>213</v>
      </c>
      <c r="B154" s="29">
        <v>43563.494629629633</v>
      </c>
      <c r="C154" s="29">
        <f t="shared" si="16"/>
        <v>43759</v>
      </c>
      <c r="D154" s="29">
        <f t="shared" si="17"/>
        <v>43942</v>
      </c>
      <c r="E154" s="6"/>
      <c r="F154" s="29">
        <f t="shared" si="13"/>
        <v>44125</v>
      </c>
      <c r="G154" s="29"/>
      <c r="H154" s="29">
        <f t="shared" si="18"/>
        <v>44307</v>
      </c>
      <c r="I154" s="29" t="s">
        <v>22</v>
      </c>
      <c r="J154" s="29">
        <f t="shared" si="19"/>
        <v>44490</v>
      </c>
      <c r="L154" s="29">
        <f t="shared" si="20"/>
        <v>44672</v>
      </c>
    </row>
    <row r="155" spans="1:13" x14ac:dyDescent="0.2">
      <c r="A155" s="7" t="s">
        <v>214</v>
      </c>
      <c r="B155" s="29">
        <v>43179.576226851852</v>
      </c>
      <c r="C155" s="29">
        <f t="shared" si="16"/>
        <v>43376</v>
      </c>
      <c r="D155" s="29">
        <f t="shared" si="17"/>
        <v>43557</v>
      </c>
      <c r="E155" s="6"/>
      <c r="F155" s="29">
        <f t="shared" si="13"/>
        <v>43741</v>
      </c>
      <c r="G155" s="29"/>
      <c r="H155" s="29">
        <f t="shared" si="18"/>
        <v>43923</v>
      </c>
      <c r="J155" s="29">
        <f t="shared" si="19"/>
        <v>44107</v>
      </c>
      <c r="L155" s="29">
        <f t="shared" si="20"/>
        <v>44288</v>
      </c>
    </row>
    <row r="156" spans="1:13" x14ac:dyDescent="0.2">
      <c r="A156" s="7" t="s">
        <v>215</v>
      </c>
      <c r="B156" s="29">
        <v>43171.681145833332</v>
      </c>
      <c r="C156" s="29">
        <f t="shared" si="16"/>
        <v>43368</v>
      </c>
      <c r="D156" s="29">
        <f t="shared" si="17"/>
        <v>43549</v>
      </c>
      <c r="E156" s="29" t="s">
        <v>22</v>
      </c>
      <c r="F156" s="29">
        <f t="shared" si="13"/>
        <v>43733</v>
      </c>
      <c r="G156" s="29"/>
      <c r="H156" s="29">
        <f t="shared" si="18"/>
        <v>43915</v>
      </c>
      <c r="J156" s="29">
        <f t="shared" si="19"/>
        <v>44099</v>
      </c>
      <c r="L156" s="29">
        <f t="shared" si="20"/>
        <v>44280</v>
      </c>
      <c r="M156" s="29" t="s">
        <v>22</v>
      </c>
    </row>
    <row r="157" spans="1:13" x14ac:dyDescent="0.2">
      <c r="A157" s="7" t="s">
        <v>216</v>
      </c>
      <c r="B157" s="29">
        <v>43187.635451388887</v>
      </c>
      <c r="C157" s="29">
        <f t="shared" si="16"/>
        <v>43384</v>
      </c>
      <c r="D157" s="29">
        <f t="shared" si="17"/>
        <v>43565</v>
      </c>
      <c r="E157" s="29" t="s">
        <v>22</v>
      </c>
      <c r="F157" s="29">
        <f t="shared" si="13"/>
        <v>43749</v>
      </c>
      <c r="G157" s="29"/>
      <c r="H157" s="29">
        <f t="shared" si="18"/>
        <v>43931</v>
      </c>
      <c r="J157" s="29">
        <f t="shared" si="19"/>
        <v>44115</v>
      </c>
      <c r="L157" s="29">
        <f t="shared" si="20"/>
        <v>44296</v>
      </c>
    </row>
    <row r="158" spans="1:13" x14ac:dyDescent="0.2">
      <c r="A158" s="7" t="s">
        <v>217</v>
      </c>
      <c r="B158" s="29">
        <v>43193.457083333335</v>
      </c>
      <c r="C158" s="29">
        <f t="shared" si="16"/>
        <v>43389</v>
      </c>
      <c r="D158" s="29">
        <f t="shared" si="17"/>
        <v>43571</v>
      </c>
      <c r="E158" s="29" t="s">
        <v>22</v>
      </c>
      <c r="F158" s="29">
        <f t="shared" si="13"/>
        <v>43754</v>
      </c>
      <c r="G158" s="29"/>
      <c r="H158" s="29">
        <f t="shared" si="18"/>
        <v>43937</v>
      </c>
      <c r="I158" s="29" t="s">
        <v>22</v>
      </c>
      <c r="J158" s="29">
        <f t="shared" si="19"/>
        <v>44120</v>
      </c>
      <c r="K158" s="29" t="s">
        <v>22</v>
      </c>
      <c r="L158" s="29">
        <f t="shared" si="20"/>
        <v>44302</v>
      </c>
    </row>
    <row r="159" spans="1:13" x14ac:dyDescent="0.2">
      <c r="A159" s="7" t="s">
        <v>218</v>
      </c>
      <c r="B159" s="29">
        <v>43767.434699074074</v>
      </c>
      <c r="C159" s="29">
        <f t="shared" si="16"/>
        <v>43963</v>
      </c>
      <c r="D159" s="29">
        <f t="shared" si="17"/>
        <v>44146</v>
      </c>
      <c r="E159" s="6"/>
      <c r="F159" s="29">
        <f t="shared" si="13"/>
        <v>44328</v>
      </c>
      <c r="G159" s="29"/>
      <c r="H159" s="29">
        <f t="shared" si="18"/>
        <v>44511</v>
      </c>
      <c r="J159" s="29">
        <f t="shared" si="19"/>
        <v>44693</v>
      </c>
      <c r="L159" s="29">
        <f t="shared" si="20"/>
        <v>44876</v>
      </c>
    </row>
    <row r="160" spans="1:13" x14ac:dyDescent="0.2">
      <c r="A160" s="7" t="s">
        <v>219</v>
      </c>
      <c r="B160" s="29">
        <v>43622</v>
      </c>
      <c r="C160" s="29">
        <f t="shared" si="16"/>
        <v>43818</v>
      </c>
      <c r="D160" s="29">
        <f t="shared" si="17"/>
        <v>44001</v>
      </c>
      <c r="E160" s="6"/>
      <c r="F160" s="29">
        <f t="shared" si="13"/>
        <v>44184</v>
      </c>
      <c r="G160" s="29"/>
      <c r="H160" s="29">
        <f t="shared" si="18"/>
        <v>44366</v>
      </c>
      <c r="J160" s="29">
        <f t="shared" si="19"/>
        <v>44549</v>
      </c>
      <c r="L160" s="29">
        <f t="shared" si="20"/>
        <v>44731</v>
      </c>
    </row>
    <row r="161" spans="1:13" x14ac:dyDescent="0.2">
      <c r="A161" s="7" t="s">
        <v>220</v>
      </c>
      <c r="B161" s="29">
        <v>43179.477152777778</v>
      </c>
      <c r="C161" s="29">
        <f t="shared" si="16"/>
        <v>43376</v>
      </c>
      <c r="D161" s="29">
        <f t="shared" si="17"/>
        <v>43557</v>
      </c>
      <c r="E161" s="29" t="s">
        <v>22</v>
      </c>
      <c r="F161" s="29">
        <f t="shared" si="13"/>
        <v>43741</v>
      </c>
      <c r="G161" s="29" t="s">
        <v>22</v>
      </c>
      <c r="H161" s="29">
        <f t="shared" si="18"/>
        <v>43923</v>
      </c>
      <c r="J161" s="29">
        <f t="shared" si="19"/>
        <v>44107</v>
      </c>
      <c r="L161" s="29">
        <f t="shared" si="20"/>
        <v>44288</v>
      </c>
    </row>
    <row r="162" spans="1:13" x14ac:dyDescent="0.2">
      <c r="A162" s="7" t="s">
        <v>221</v>
      </c>
      <c r="B162" s="29">
        <v>43284.592731481483</v>
      </c>
      <c r="C162" s="29">
        <f t="shared" si="16"/>
        <v>43481</v>
      </c>
      <c r="D162" s="29">
        <f t="shared" si="17"/>
        <v>43662</v>
      </c>
      <c r="E162" s="6"/>
      <c r="F162" s="29">
        <f t="shared" si="13"/>
        <v>43846</v>
      </c>
      <c r="G162" s="29"/>
      <c r="H162" s="29">
        <f t="shared" si="18"/>
        <v>44028</v>
      </c>
      <c r="I162" s="29" t="s">
        <v>22</v>
      </c>
      <c r="J162" s="29">
        <f t="shared" si="19"/>
        <v>44212</v>
      </c>
      <c r="K162" s="29" t="s">
        <v>22</v>
      </c>
      <c r="L162" s="29">
        <f t="shared" si="20"/>
        <v>44393</v>
      </c>
    </row>
    <row r="163" spans="1:13" x14ac:dyDescent="0.2">
      <c r="A163" s="7" t="s">
        <v>222</v>
      </c>
      <c r="B163" s="29">
        <v>43395.780312499999</v>
      </c>
      <c r="C163" s="29">
        <f t="shared" si="16"/>
        <v>43590</v>
      </c>
      <c r="D163" s="29">
        <f t="shared" si="17"/>
        <v>43773</v>
      </c>
      <c r="E163" s="29" t="s">
        <v>22</v>
      </c>
      <c r="F163" s="29">
        <f t="shared" si="13"/>
        <v>43956</v>
      </c>
      <c r="G163" s="29"/>
      <c r="H163" s="29">
        <f t="shared" si="18"/>
        <v>44139</v>
      </c>
      <c r="J163" s="29">
        <f t="shared" si="19"/>
        <v>44321</v>
      </c>
      <c r="L163" s="29">
        <f t="shared" si="20"/>
        <v>44504</v>
      </c>
    </row>
    <row r="164" spans="1:13" x14ac:dyDescent="0.2">
      <c r="A164" s="7" t="s">
        <v>223</v>
      </c>
      <c r="B164" s="29">
        <v>43209.452604166669</v>
      </c>
      <c r="C164" s="29">
        <f t="shared" si="16"/>
        <v>43405</v>
      </c>
      <c r="D164" s="29">
        <f t="shared" si="17"/>
        <v>43587</v>
      </c>
      <c r="E164" s="6"/>
      <c r="F164" s="29">
        <f t="shared" si="13"/>
        <v>43770</v>
      </c>
      <c r="G164" s="29"/>
      <c r="H164" s="29">
        <f t="shared" si="18"/>
        <v>43953</v>
      </c>
      <c r="J164" s="29">
        <f t="shared" si="19"/>
        <v>44136</v>
      </c>
      <c r="L164" s="29">
        <f t="shared" si="20"/>
        <v>44318</v>
      </c>
      <c r="M164" s="29" t="s">
        <v>22</v>
      </c>
    </row>
    <row r="165" spans="1:13" x14ac:dyDescent="0.2">
      <c r="A165" s="65" t="s">
        <v>224</v>
      </c>
      <c r="B165" s="29">
        <v>43380.643113425926</v>
      </c>
      <c r="C165" s="29">
        <f t="shared" si="16"/>
        <v>43575</v>
      </c>
      <c r="D165" s="29">
        <f t="shared" si="17"/>
        <v>43758</v>
      </c>
      <c r="E165" s="29" t="s">
        <v>22</v>
      </c>
      <c r="F165" s="62">
        <f t="shared" si="13"/>
        <v>43941</v>
      </c>
      <c r="G165" s="62" t="s">
        <v>94</v>
      </c>
      <c r="H165" s="62"/>
      <c r="I165" s="62"/>
      <c r="J165" s="62"/>
      <c r="K165" s="62"/>
      <c r="L165" s="62"/>
      <c r="M165" s="62"/>
    </row>
    <row r="166" spans="1:13" x14ac:dyDescent="0.2">
      <c r="A166" s="7" t="s">
        <v>225</v>
      </c>
      <c r="B166" s="29">
        <v>43171.466909722221</v>
      </c>
      <c r="C166" s="29">
        <f t="shared" si="16"/>
        <v>43368</v>
      </c>
      <c r="D166" s="29">
        <f t="shared" si="17"/>
        <v>43549</v>
      </c>
      <c r="E166" s="6"/>
      <c r="F166" s="29">
        <f t="shared" si="13"/>
        <v>43733</v>
      </c>
      <c r="G166" s="29"/>
      <c r="H166" s="29">
        <f t="shared" si="18"/>
        <v>43915</v>
      </c>
      <c r="J166" s="29">
        <f t="shared" si="19"/>
        <v>44099</v>
      </c>
      <c r="L166" s="29">
        <f t="shared" ref="L166:L189" si="21">EDATE(B166, 36) + 13</f>
        <v>44280</v>
      </c>
    </row>
    <row r="167" spans="1:13" x14ac:dyDescent="0.2">
      <c r="A167" s="7" t="s">
        <v>226</v>
      </c>
      <c r="B167" s="29">
        <v>43171.483923611115</v>
      </c>
      <c r="C167" s="29">
        <f t="shared" si="16"/>
        <v>43368</v>
      </c>
      <c r="D167" s="29">
        <f t="shared" si="17"/>
        <v>43549</v>
      </c>
      <c r="E167" s="29" t="s">
        <v>22</v>
      </c>
      <c r="F167" s="29">
        <f t="shared" si="13"/>
        <v>43733</v>
      </c>
      <c r="G167" s="29"/>
      <c r="H167" s="29">
        <f t="shared" si="18"/>
        <v>43915</v>
      </c>
      <c r="J167" s="29">
        <f t="shared" si="19"/>
        <v>44099</v>
      </c>
      <c r="L167" s="29">
        <f t="shared" si="21"/>
        <v>44280</v>
      </c>
    </row>
    <row r="168" spans="1:13" x14ac:dyDescent="0.2">
      <c r="A168" s="7" t="s">
        <v>228</v>
      </c>
      <c r="B168" s="29">
        <v>43171.640023148146</v>
      </c>
      <c r="C168" s="29">
        <f t="shared" si="16"/>
        <v>43368</v>
      </c>
      <c r="D168" s="29">
        <f t="shared" si="17"/>
        <v>43549</v>
      </c>
      <c r="E168" s="29" t="s">
        <v>22</v>
      </c>
      <c r="F168" s="29">
        <f t="shared" si="13"/>
        <v>43733</v>
      </c>
      <c r="G168" s="29"/>
      <c r="H168" s="29">
        <f t="shared" si="18"/>
        <v>43915</v>
      </c>
      <c r="I168" s="29" t="s">
        <v>22</v>
      </c>
      <c r="J168" s="29">
        <f t="shared" si="19"/>
        <v>44099</v>
      </c>
      <c r="K168" s="29" t="s">
        <v>22</v>
      </c>
      <c r="L168" s="29">
        <f t="shared" si="21"/>
        <v>44280</v>
      </c>
    </row>
    <row r="169" spans="1:13" x14ac:dyDescent="0.2">
      <c r="A169" s="7" t="s">
        <v>229</v>
      </c>
      <c r="B169" s="29">
        <v>43615.714988425927</v>
      </c>
      <c r="C169" s="29">
        <f t="shared" si="16"/>
        <v>43812</v>
      </c>
      <c r="D169" s="29">
        <f t="shared" si="17"/>
        <v>43994</v>
      </c>
      <c r="E169" s="6"/>
      <c r="F169" s="29">
        <f t="shared" si="13"/>
        <v>44178</v>
      </c>
      <c r="G169" s="29"/>
      <c r="H169" s="29">
        <f t="shared" si="18"/>
        <v>44359</v>
      </c>
      <c r="J169" s="29">
        <f t="shared" si="19"/>
        <v>44543</v>
      </c>
      <c r="L169" s="29">
        <f t="shared" si="21"/>
        <v>44724</v>
      </c>
    </row>
    <row r="170" spans="1:13" x14ac:dyDescent="0.2">
      <c r="A170" s="7" t="s">
        <v>230</v>
      </c>
      <c r="B170" s="29">
        <v>43172.397222222222</v>
      </c>
      <c r="C170" s="29">
        <f t="shared" si="16"/>
        <v>43369</v>
      </c>
      <c r="D170" s="29">
        <f t="shared" si="17"/>
        <v>43550</v>
      </c>
      <c r="E170" s="6"/>
      <c r="F170" s="29">
        <f t="shared" si="13"/>
        <v>43734</v>
      </c>
      <c r="G170" s="29"/>
      <c r="H170" s="29">
        <f t="shared" si="18"/>
        <v>43916</v>
      </c>
      <c r="J170" s="29">
        <f t="shared" si="19"/>
        <v>44100</v>
      </c>
      <c r="L170" s="29">
        <f t="shared" si="21"/>
        <v>44281</v>
      </c>
    </row>
    <row r="171" spans="1:13" x14ac:dyDescent="0.2">
      <c r="A171" s="7" t="s">
        <v>231</v>
      </c>
      <c r="B171" s="29">
        <v>43171.480358796296</v>
      </c>
      <c r="C171" s="29">
        <f t="shared" si="16"/>
        <v>43368</v>
      </c>
      <c r="D171" s="29">
        <f t="shared" si="17"/>
        <v>43549</v>
      </c>
      <c r="E171" s="6"/>
      <c r="F171" s="29">
        <f t="shared" si="13"/>
        <v>43733</v>
      </c>
      <c r="G171" s="29"/>
      <c r="H171" s="29">
        <f t="shared" si="18"/>
        <v>43915</v>
      </c>
      <c r="J171" s="29">
        <f t="shared" si="19"/>
        <v>44099</v>
      </c>
      <c r="L171" s="29">
        <f t="shared" si="21"/>
        <v>44280</v>
      </c>
    </row>
    <row r="172" spans="1:13" x14ac:dyDescent="0.2">
      <c r="A172" s="7" t="s">
        <v>232</v>
      </c>
      <c r="B172" s="29">
        <v>43201.527638888889</v>
      </c>
      <c r="C172" s="29">
        <f t="shared" si="16"/>
        <v>43397</v>
      </c>
      <c r="D172" s="29">
        <f t="shared" si="17"/>
        <v>43579</v>
      </c>
      <c r="E172" s="29" t="s">
        <v>22</v>
      </c>
      <c r="F172" s="29">
        <f t="shared" si="13"/>
        <v>43762</v>
      </c>
      <c r="G172" s="29" t="s">
        <v>22</v>
      </c>
      <c r="H172" s="29">
        <f t="shared" si="18"/>
        <v>43945</v>
      </c>
      <c r="I172" s="29" t="s">
        <v>22</v>
      </c>
      <c r="J172" s="29">
        <f t="shared" si="19"/>
        <v>44128</v>
      </c>
      <c r="K172" s="29" t="s">
        <v>22</v>
      </c>
      <c r="L172" s="29">
        <f t="shared" si="21"/>
        <v>44310</v>
      </c>
      <c r="M172" s="29" t="s">
        <v>22</v>
      </c>
    </row>
    <row r="173" spans="1:13" x14ac:dyDescent="0.2">
      <c r="A173" s="7" t="s">
        <v>234</v>
      </c>
      <c r="B173" s="29">
        <v>43172.419386574074</v>
      </c>
      <c r="C173" s="29">
        <f t="shared" si="16"/>
        <v>43369</v>
      </c>
      <c r="D173" s="29">
        <f t="shared" si="17"/>
        <v>43550</v>
      </c>
      <c r="E173" s="29" t="s">
        <v>22</v>
      </c>
      <c r="F173" s="29">
        <f t="shared" si="13"/>
        <v>43734</v>
      </c>
      <c r="G173" s="29" t="s">
        <v>22</v>
      </c>
      <c r="H173" s="29">
        <f t="shared" si="18"/>
        <v>43916</v>
      </c>
      <c r="J173" s="29">
        <f t="shared" si="19"/>
        <v>44100</v>
      </c>
      <c r="K173" s="29" t="s">
        <v>22</v>
      </c>
      <c r="L173" s="29">
        <f t="shared" si="21"/>
        <v>44281</v>
      </c>
      <c r="M173" s="29" t="s">
        <v>22</v>
      </c>
    </row>
    <row r="174" spans="1:13" x14ac:dyDescent="0.2">
      <c r="A174" s="7" t="s">
        <v>235</v>
      </c>
      <c r="B174" s="29">
        <v>43511.432731423614</v>
      </c>
      <c r="C174" s="29">
        <f t="shared" si="16"/>
        <v>43705</v>
      </c>
      <c r="D174" s="29">
        <f t="shared" si="17"/>
        <v>43889</v>
      </c>
      <c r="E174" s="6"/>
      <c r="F174" s="29">
        <f t="shared" ref="F174:F237" si="22">EDATE(B174, 18) + 13</f>
        <v>44071</v>
      </c>
      <c r="G174" s="29"/>
      <c r="H174" s="29">
        <f t="shared" si="18"/>
        <v>44255</v>
      </c>
      <c r="J174" s="29">
        <f t="shared" si="19"/>
        <v>44436</v>
      </c>
      <c r="L174" s="29">
        <f t="shared" si="21"/>
        <v>44620</v>
      </c>
    </row>
    <row r="175" spans="1:13" x14ac:dyDescent="0.2">
      <c r="A175" s="7" t="s">
        <v>236</v>
      </c>
      <c r="B175" s="29">
        <v>43852.36923611111</v>
      </c>
      <c r="C175" s="29">
        <f t="shared" si="16"/>
        <v>44047</v>
      </c>
      <c r="D175" s="29">
        <f t="shared" si="17"/>
        <v>44231</v>
      </c>
      <c r="E175" s="6"/>
      <c r="F175" s="29">
        <f t="shared" si="22"/>
        <v>44412</v>
      </c>
      <c r="G175" s="29"/>
      <c r="H175" s="29">
        <f t="shared" si="18"/>
        <v>44596</v>
      </c>
      <c r="J175" s="29">
        <f t="shared" si="19"/>
        <v>44777</v>
      </c>
      <c r="L175" s="29">
        <f t="shared" si="21"/>
        <v>44961</v>
      </c>
    </row>
    <row r="176" spans="1:13" x14ac:dyDescent="0.2">
      <c r="A176" s="7" t="s">
        <v>237</v>
      </c>
      <c r="B176" s="29">
        <v>43172.686423611114</v>
      </c>
      <c r="C176" s="29">
        <f t="shared" si="16"/>
        <v>43369</v>
      </c>
      <c r="D176" s="29">
        <f t="shared" si="17"/>
        <v>43550</v>
      </c>
      <c r="E176" s="6"/>
      <c r="F176" s="29">
        <f t="shared" si="22"/>
        <v>43734</v>
      </c>
      <c r="G176" s="29"/>
      <c r="H176" s="29">
        <f t="shared" si="18"/>
        <v>43916</v>
      </c>
      <c r="J176" s="29">
        <f t="shared" si="19"/>
        <v>44100</v>
      </c>
      <c r="L176" s="29">
        <f t="shared" si="21"/>
        <v>44281</v>
      </c>
    </row>
    <row r="177" spans="1:13" x14ac:dyDescent="0.2">
      <c r="A177" s="7" t="s">
        <v>238</v>
      </c>
      <c r="B177" s="29">
        <v>43178.561782407407</v>
      </c>
      <c r="C177" s="29">
        <f t="shared" si="16"/>
        <v>43375</v>
      </c>
      <c r="D177" s="29">
        <f t="shared" si="17"/>
        <v>43556</v>
      </c>
      <c r="E177" s="6"/>
      <c r="F177" s="29">
        <f t="shared" si="22"/>
        <v>43740</v>
      </c>
      <c r="G177" s="29"/>
      <c r="H177" s="29">
        <f t="shared" si="18"/>
        <v>43922</v>
      </c>
      <c r="J177" s="29">
        <f t="shared" si="19"/>
        <v>44106</v>
      </c>
      <c r="L177" s="29">
        <f t="shared" si="21"/>
        <v>44287</v>
      </c>
    </row>
    <row r="178" spans="1:13" x14ac:dyDescent="0.2">
      <c r="A178" s="7" t="s">
        <v>239</v>
      </c>
      <c r="B178" s="29">
        <v>43171.471041666664</v>
      </c>
      <c r="C178" s="29">
        <f t="shared" si="16"/>
        <v>43368</v>
      </c>
      <c r="D178" s="29">
        <f t="shared" si="17"/>
        <v>43549</v>
      </c>
      <c r="E178" s="6"/>
      <c r="F178" s="29">
        <f t="shared" si="22"/>
        <v>43733</v>
      </c>
      <c r="G178" s="29" t="s">
        <v>22</v>
      </c>
      <c r="H178" s="29">
        <f t="shared" si="18"/>
        <v>43915</v>
      </c>
      <c r="J178" s="29">
        <f t="shared" si="19"/>
        <v>44099</v>
      </c>
      <c r="L178" s="29">
        <f t="shared" si="21"/>
        <v>44280</v>
      </c>
    </row>
    <row r="179" spans="1:13" x14ac:dyDescent="0.2">
      <c r="A179" s="7" t="s">
        <v>240</v>
      </c>
      <c r="B179" s="29">
        <v>43173.472013888888</v>
      </c>
      <c r="C179" s="29">
        <f t="shared" si="16"/>
        <v>43370</v>
      </c>
      <c r="D179" s="29">
        <f t="shared" si="17"/>
        <v>43551</v>
      </c>
      <c r="E179" s="6"/>
      <c r="F179" s="29">
        <f t="shared" si="22"/>
        <v>43735</v>
      </c>
      <c r="G179" s="29"/>
      <c r="H179" s="29">
        <f t="shared" si="18"/>
        <v>43917</v>
      </c>
      <c r="J179" s="29">
        <f t="shared" si="19"/>
        <v>44101</v>
      </c>
      <c r="K179" s="29" t="s">
        <v>22</v>
      </c>
      <c r="L179" s="29">
        <f t="shared" si="21"/>
        <v>44282</v>
      </c>
    </row>
    <row r="180" spans="1:13" x14ac:dyDescent="0.2">
      <c r="A180" s="7" t="s">
        <v>241</v>
      </c>
      <c r="B180" s="29">
        <v>43635.657013888886</v>
      </c>
      <c r="C180" s="29">
        <f t="shared" si="16"/>
        <v>43831</v>
      </c>
      <c r="D180" s="29">
        <f t="shared" si="17"/>
        <v>44014</v>
      </c>
      <c r="E180" s="6"/>
      <c r="F180" s="29">
        <f t="shared" si="22"/>
        <v>44197</v>
      </c>
      <c r="G180" s="29"/>
      <c r="H180" s="29">
        <f t="shared" si="18"/>
        <v>44379</v>
      </c>
      <c r="J180" s="29">
        <f t="shared" si="19"/>
        <v>44562</v>
      </c>
      <c r="L180" s="29">
        <f t="shared" si="21"/>
        <v>44744</v>
      </c>
    </row>
    <row r="181" spans="1:13" x14ac:dyDescent="0.2">
      <c r="A181" s="7" t="s">
        <v>242</v>
      </c>
      <c r="B181" s="29">
        <v>43340</v>
      </c>
      <c r="C181" s="29">
        <f t="shared" si="16"/>
        <v>43537</v>
      </c>
      <c r="D181" s="29">
        <f t="shared" si="17"/>
        <v>43718</v>
      </c>
      <c r="E181" s="6"/>
      <c r="F181" s="29">
        <f t="shared" si="22"/>
        <v>43902</v>
      </c>
      <c r="G181" s="29"/>
      <c r="H181" s="29">
        <f t="shared" si="18"/>
        <v>44084</v>
      </c>
      <c r="J181" s="29">
        <f t="shared" si="19"/>
        <v>44268</v>
      </c>
      <c r="L181" s="29">
        <f t="shared" si="21"/>
        <v>44449</v>
      </c>
    </row>
    <row r="182" spans="1:13" x14ac:dyDescent="0.2">
      <c r="A182" s="7" t="s">
        <v>243</v>
      </c>
      <c r="B182" s="29">
        <v>43171.443715277775</v>
      </c>
      <c r="C182" s="29">
        <f t="shared" si="16"/>
        <v>43368</v>
      </c>
      <c r="D182" s="29">
        <f t="shared" si="17"/>
        <v>43549</v>
      </c>
      <c r="E182" s="6"/>
      <c r="F182" s="29">
        <f t="shared" si="22"/>
        <v>43733</v>
      </c>
      <c r="G182" s="29"/>
      <c r="H182" s="29">
        <f t="shared" si="18"/>
        <v>43915</v>
      </c>
      <c r="J182" s="29">
        <f t="shared" si="19"/>
        <v>44099</v>
      </c>
      <c r="L182" s="29">
        <f t="shared" si="21"/>
        <v>44280</v>
      </c>
    </row>
    <row r="183" spans="1:13" x14ac:dyDescent="0.2">
      <c r="A183" s="7" t="s">
        <v>244</v>
      </c>
      <c r="B183" s="29">
        <v>43187.634722222225</v>
      </c>
      <c r="C183" s="29">
        <f t="shared" si="16"/>
        <v>43384</v>
      </c>
      <c r="D183" s="29">
        <f t="shared" si="17"/>
        <v>43565</v>
      </c>
      <c r="E183" s="6"/>
      <c r="F183" s="29">
        <f t="shared" si="22"/>
        <v>43749</v>
      </c>
      <c r="G183" s="29" t="s">
        <v>22</v>
      </c>
      <c r="H183" s="29">
        <f t="shared" si="18"/>
        <v>43931</v>
      </c>
      <c r="I183" s="29" t="s">
        <v>22</v>
      </c>
      <c r="J183" s="29">
        <f t="shared" si="19"/>
        <v>44115</v>
      </c>
      <c r="K183" s="29" t="s">
        <v>22</v>
      </c>
      <c r="L183" s="29">
        <f t="shared" si="21"/>
        <v>44296</v>
      </c>
    </row>
    <row r="184" spans="1:13" x14ac:dyDescent="0.2">
      <c r="A184" s="7" t="s">
        <v>245</v>
      </c>
      <c r="B184" s="29">
        <v>43206.703206018516</v>
      </c>
      <c r="C184" s="29">
        <f t="shared" si="16"/>
        <v>43402</v>
      </c>
      <c r="D184" s="29">
        <f t="shared" si="17"/>
        <v>43584</v>
      </c>
      <c r="E184" s="6"/>
      <c r="F184" s="29">
        <f t="shared" si="22"/>
        <v>43767</v>
      </c>
      <c r="G184" s="29"/>
      <c r="H184" s="29">
        <f t="shared" si="18"/>
        <v>43950</v>
      </c>
      <c r="J184" s="29">
        <f t="shared" si="19"/>
        <v>44133</v>
      </c>
      <c r="L184" s="29">
        <f t="shared" si="21"/>
        <v>44315</v>
      </c>
      <c r="M184" s="29" t="s">
        <v>22</v>
      </c>
    </row>
    <row r="185" spans="1:13" x14ac:dyDescent="0.2">
      <c r="A185" s="7" t="s">
        <v>246</v>
      </c>
      <c r="B185" s="29">
        <v>43171.591666666667</v>
      </c>
      <c r="C185" s="29">
        <f t="shared" si="16"/>
        <v>43368</v>
      </c>
      <c r="D185" s="29">
        <f t="shared" si="17"/>
        <v>43549</v>
      </c>
      <c r="E185" s="6"/>
      <c r="F185" s="29">
        <f t="shared" si="22"/>
        <v>43733</v>
      </c>
      <c r="G185" s="29"/>
      <c r="H185" s="29">
        <f t="shared" si="18"/>
        <v>43915</v>
      </c>
      <c r="J185" s="29">
        <f t="shared" si="19"/>
        <v>44099</v>
      </c>
      <c r="L185" s="29">
        <f t="shared" si="21"/>
        <v>44280</v>
      </c>
    </row>
    <row r="186" spans="1:13" x14ac:dyDescent="0.2">
      <c r="A186" s="7" t="s">
        <v>247</v>
      </c>
      <c r="B186" s="29">
        <v>43175.574791666666</v>
      </c>
      <c r="C186" s="29">
        <f t="shared" si="16"/>
        <v>43372</v>
      </c>
      <c r="D186" s="29">
        <f t="shared" si="17"/>
        <v>43553</v>
      </c>
      <c r="E186" s="29" t="s">
        <v>22</v>
      </c>
      <c r="F186" s="29">
        <f t="shared" si="22"/>
        <v>43737</v>
      </c>
      <c r="G186" s="29"/>
      <c r="H186" s="29">
        <f t="shared" si="18"/>
        <v>43919</v>
      </c>
      <c r="J186" s="29">
        <f t="shared" si="19"/>
        <v>44103</v>
      </c>
      <c r="K186" s="29" t="s">
        <v>22</v>
      </c>
      <c r="L186" s="29">
        <f t="shared" si="21"/>
        <v>44284</v>
      </c>
    </row>
    <row r="187" spans="1:13" x14ac:dyDescent="0.2">
      <c r="A187" s="7" t="s">
        <v>249</v>
      </c>
      <c r="B187" s="29">
        <v>43227.649756944447</v>
      </c>
      <c r="C187" s="29">
        <f t="shared" si="16"/>
        <v>43424</v>
      </c>
      <c r="D187" s="29">
        <f t="shared" si="17"/>
        <v>43605</v>
      </c>
      <c r="E187" s="6"/>
      <c r="F187" s="29">
        <f t="shared" si="22"/>
        <v>43789</v>
      </c>
      <c r="G187" s="29"/>
      <c r="H187" s="29">
        <f t="shared" si="18"/>
        <v>43971</v>
      </c>
      <c r="J187" s="29">
        <f t="shared" si="19"/>
        <v>44155</v>
      </c>
      <c r="L187" s="29">
        <f t="shared" si="21"/>
        <v>44336</v>
      </c>
    </row>
    <row r="188" spans="1:13" x14ac:dyDescent="0.2">
      <c r="A188" s="7" t="s">
        <v>250</v>
      </c>
      <c r="B188" s="29">
        <v>43180</v>
      </c>
      <c r="C188" s="29">
        <f t="shared" si="16"/>
        <v>43377</v>
      </c>
      <c r="D188" s="29">
        <f t="shared" si="17"/>
        <v>43558</v>
      </c>
      <c r="E188" s="6"/>
      <c r="F188" s="29">
        <f t="shared" si="22"/>
        <v>43742</v>
      </c>
      <c r="G188" s="29" t="s">
        <v>22</v>
      </c>
      <c r="H188" s="29">
        <f t="shared" si="18"/>
        <v>43924</v>
      </c>
      <c r="I188" s="29" t="s">
        <v>22</v>
      </c>
      <c r="J188" s="29">
        <f t="shared" si="19"/>
        <v>44108</v>
      </c>
      <c r="K188" s="29" t="s">
        <v>22</v>
      </c>
      <c r="L188" s="29">
        <f t="shared" si="21"/>
        <v>44289</v>
      </c>
    </row>
    <row r="189" spans="1:13" x14ac:dyDescent="0.2">
      <c r="A189" s="7" t="s">
        <v>251</v>
      </c>
      <c r="B189" s="29">
        <v>43172.489548611113</v>
      </c>
      <c r="C189" s="29">
        <f t="shared" si="16"/>
        <v>43369</v>
      </c>
      <c r="D189" s="29">
        <f t="shared" si="17"/>
        <v>43550</v>
      </c>
      <c r="E189" s="6"/>
      <c r="F189" s="29">
        <f t="shared" si="22"/>
        <v>43734</v>
      </c>
      <c r="G189" s="29"/>
      <c r="H189" s="29">
        <f t="shared" si="18"/>
        <v>43916</v>
      </c>
      <c r="J189" s="29">
        <f t="shared" si="19"/>
        <v>44100</v>
      </c>
      <c r="L189" s="29">
        <f t="shared" si="21"/>
        <v>44281</v>
      </c>
    </row>
    <row r="190" spans="1:13" x14ac:dyDescent="0.2">
      <c r="A190" s="64" t="s">
        <v>252</v>
      </c>
      <c r="B190" s="29">
        <v>43530</v>
      </c>
      <c r="C190" s="29">
        <f t="shared" si="16"/>
        <v>43727</v>
      </c>
      <c r="D190" s="29">
        <f t="shared" si="17"/>
        <v>43909</v>
      </c>
      <c r="E190" s="6"/>
      <c r="F190" s="29">
        <f t="shared" si="22"/>
        <v>44093</v>
      </c>
      <c r="G190" s="29"/>
      <c r="H190" s="29">
        <f t="shared" si="18"/>
        <v>44274</v>
      </c>
      <c r="J190" s="62">
        <f t="shared" si="19"/>
        <v>44458</v>
      </c>
      <c r="K190" s="62" t="s">
        <v>94</v>
      </c>
      <c r="L190" s="62"/>
      <c r="M190" s="62"/>
    </row>
    <row r="191" spans="1:13" x14ac:dyDescent="0.2">
      <c r="A191" s="7" t="s">
        <v>253</v>
      </c>
      <c r="B191" s="29">
        <v>43172.58222222222</v>
      </c>
      <c r="C191" s="29">
        <f t="shared" si="16"/>
        <v>43369</v>
      </c>
      <c r="D191" s="29">
        <f t="shared" si="17"/>
        <v>43550</v>
      </c>
      <c r="E191" s="6"/>
      <c r="F191" s="29">
        <f t="shared" si="22"/>
        <v>43734</v>
      </c>
      <c r="G191" s="29" t="s">
        <v>22</v>
      </c>
      <c r="H191" s="29">
        <f t="shared" si="18"/>
        <v>43916</v>
      </c>
      <c r="J191" s="29">
        <f t="shared" si="19"/>
        <v>44100</v>
      </c>
      <c r="L191" s="29">
        <f t="shared" ref="L191:L221" si="23">EDATE(B191, 36) + 13</f>
        <v>44281</v>
      </c>
    </row>
    <row r="192" spans="1:13" x14ac:dyDescent="0.2">
      <c r="A192" s="7" t="s">
        <v>254</v>
      </c>
      <c r="B192" s="29">
        <v>43179.443611111114</v>
      </c>
      <c r="C192" s="29">
        <f t="shared" si="16"/>
        <v>43376</v>
      </c>
      <c r="D192" s="29">
        <f t="shared" si="17"/>
        <v>43557</v>
      </c>
      <c r="E192" s="6"/>
      <c r="F192" s="29">
        <f t="shared" si="22"/>
        <v>43741</v>
      </c>
      <c r="G192" s="29"/>
      <c r="H192" s="29">
        <f t="shared" si="18"/>
        <v>43923</v>
      </c>
      <c r="J192" s="29">
        <f t="shared" si="19"/>
        <v>44107</v>
      </c>
      <c r="L192" s="29">
        <f t="shared" si="23"/>
        <v>44288</v>
      </c>
    </row>
    <row r="193" spans="1:13" x14ac:dyDescent="0.2">
      <c r="A193" s="7" t="s">
        <v>255</v>
      </c>
      <c r="B193" s="29">
        <v>43207</v>
      </c>
      <c r="C193" s="29">
        <f t="shared" si="16"/>
        <v>43403</v>
      </c>
      <c r="D193" s="29">
        <f t="shared" si="17"/>
        <v>43585</v>
      </c>
      <c r="E193" s="6"/>
      <c r="F193" s="29">
        <f t="shared" si="22"/>
        <v>43768</v>
      </c>
      <c r="G193" s="29"/>
      <c r="H193" s="29">
        <f t="shared" si="18"/>
        <v>43951</v>
      </c>
      <c r="I193" s="29" t="s">
        <v>22</v>
      </c>
      <c r="J193" s="29">
        <f t="shared" si="19"/>
        <v>44134</v>
      </c>
      <c r="L193" s="29">
        <f t="shared" si="23"/>
        <v>44316</v>
      </c>
    </row>
    <row r="194" spans="1:13" x14ac:dyDescent="0.2">
      <c r="A194" s="7" t="s">
        <v>256</v>
      </c>
      <c r="B194" s="29">
        <v>43172.742800925924</v>
      </c>
      <c r="C194" s="29">
        <f t="shared" ref="C194:C257" si="24">EDATE(B194, 6) + 13</f>
        <v>43369</v>
      </c>
      <c r="D194" s="29">
        <f t="shared" ref="D194:D257" si="25">EDATE(B194, 12) + 13</f>
        <v>43550</v>
      </c>
      <c r="E194" s="6"/>
      <c r="F194" s="29">
        <f t="shared" si="22"/>
        <v>43734</v>
      </c>
      <c r="G194" s="29"/>
      <c r="H194" s="29">
        <f t="shared" ref="H194:H257" si="26">EDATE(B194, 24) + 13</f>
        <v>43916</v>
      </c>
      <c r="J194" s="29">
        <f t="shared" ref="J194:J257" si="27">EDATE(B194, 30) + 13</f>
        <v>44100</v>
      </c>
      <c r="L194" s="29">
        <f t="shared" si="23"/>
        <v>44281</v>
      </c>
    </row>
    <row r="195" spans="1:13" x14ac:dyDescent="0.2">
      <c r="A195" s="7" t="s">
        <v>257</v>
      </c>
      <c r="B195" s="29">
        <v>43423.626157407409</v>
      </c>
      <c r="C195" s="29">
        <f t="shared" si="24"/>
        <v>43617</v>
      </c>
      <c r="D195" s="29">
        <f t="shared" si="25"/>
        <v>43801</v>
      </c>
      <c r="E195" s="6"/>
      <c r="F195" s="29">
        <f t="shared" si="22"/>
        <v>43983</v>
      </c>
      <c r="G195" s="29"/>
      <c r="H195" s="29">
        <f t="shared" si="26"/>
        <v>44167</v>
      </c>
      <c r="I195" s="29" t="s">
        <v>22</v>
      </c>
      <c r="J195" s="29">
        <f t="shared" si="27"/>
        <v>44348</v>
      </c>
      <c r="L195" s="29">
        <f t="shared" si="23"/>
        <v>44532</v>
      </c>
    </row>
    <row r="196" spans="1:13" x14ac:dyDescent="0.2">
      <c r="A196" s="7" t="s">
        <v>258</v>
      </c>
      <c r="B196" s="29">
        <v>43179.653483796297</v>
      </c>
      <c r="C196" s="29">
        <f t="shared" si="24"/>
        <v>43376</v>
      </c>
      <c r="D196" s="29">
        <f t="shared" si="25"/>
        <v>43557</v>
      </c>
      <c r="E196" s="29" t="s">
        <v>22</v>
      </c>
      <c r="F196" s="29">
        <f t="shared" si="22"/>
        <v>43741</v>
      </c>
      <c r="G196" s="29"/>
      <c r="H196" s="29">
        <f t="shared" si="26"/>
        <v>43923</v>
      </c>
      <c r="J196" s="29">
        <f t="shared" si="27"/>
        <v>44107</v>
      </c>
      <c r="L196" s="29">
        <f t="shared" si="23"/>
        <v>44288</v>
      </c>
    </row>
    <row r="197" spans="1:13" x14ac:dyDescent="0.2">
      <c r="A197" s="7" t="s">
        <v>259</v>
      </c>
      <c r="B197" s="29">
        <v>43210.663275462961</v>
      </c>
      <c r="C197" s="29">
        <f t="shared" si="24"/>
        <v>43406</v>
      </c>
      <c r="D197" s="29">
        <f t="shared" si="25"/>
        <v>43588</v>
      </c>
      <c r="E197" s="6"/>
      <c r="F197" s="29">
        <f t="shared" si="22"/>
        <v>43771</v>
      </c>
      <c r="G197" s="29"/>
      <c r="H197" s="29">
        <f t="shared" si="26"/>
        <v>43954</v>
      </c>
      <c r="J197" s="29">
        <f t="shared" si="27"/>
        <v>44137</v>
      </c>
      <c r="L197" s="29">
        <f t="shared" si="23"/>
        <v>44319</v>
      </c>
    </row>
    <row r="198" spans="1:13" x14ac:dyDescent="0.2">
      <c r="A198" s="7" t="s">
        <v>260</v>
      </c>
      <c r="B198" s="29">
        <v>43171.619143518517</v>
      </c>
      <c r="C198" s="29">
        <f t="shared" si="24"/>
        <v>43368</v>
      </c>
      <c r="D198" s="29">
        <f t="shared" si="25"/>
        <v>43549</v>
      </c>
      <c r="E198" s="6"/>
      <c r="F198" s="29">
        <f t="shared" si="22"/>
        <v>43733</v>
      </c>
      <c r="G198" s="29"/>
      <c r="H198" s="29">
        <f t="shared" si="26"/>
        <v>43915</v>
      </c>
      <c r="J198" s="29">
        <f t="shared" si="27"/>
        <v>44099</v>
      </c>
      <c r="L198" s="29">
        <f t="shared" si="23"/>
        <v>44280</v>
      </c>
    </row>
    <row r="199" spans="1:13" x14ac:dyDescent="0.2">
      <c r="A199" s="7" t="s">
        <v>261</v>
      </c>
      <c r="B199" s="29">
        <v>43174.367743055554</v>
      </c>
      <c r="C199" s="29">
        <f t="shared" si="24"/>
        <v>43371</v>
      </c>
      <c r="D199" s="29">
        <f t="shared" si="25"/>
        <v>43552</v>
      </c>
      <c r="E199" s="6"/>
      <c r="F199" s="29">
        <f t="shared" si="22"/>
        <v>43736</v>
      </c>
      <c r="G199" s="29"/>
      <c r="H199" s="29">
        <f t="shared" si="26"/>
        <v>43918</v>
      </c>
      <c r="J199" s="29">
        <f t="shared" si="27"/>
        <v>44102</v>
      </c>
      <c r="L199" s="29">
        <f t="shared" si="23"/>
        <v>44283</v>
      </c>
      <c r="M199" s="29" t="s">
        <v>22</v>
      </c>
    </row>
    <row r="200" spans="1:13" x14ac:dyDescent="0.2">
      <c r="A200" s="7" t="s">
        <v>262</v>
      </c>
      <c r="B200" s="29">
        <v>43213.67765046296</v>
      </c>
      <c r="C200" s="29">
        <f t="shared" si="24"/>
        <v>43409</v>
      </c>
      <c r="D200" s="29">
        <f t="shared" si="25"/>
        <v>43591</v>
      </c>
      <c r="E200" s="6"/>
      <c r="F200" s="29">
        <f t="shared" si="22"/>
        <v>43774</v>
      </c>
      <c r="G200" s="29" t="s">
        <v>22</v>
      </c>
      <c r="H200" s="29">
        <f t="shared" si="26"/>
        <v>43957</v>
      </c>
      <c r="J200" s="29">
        <f t="shared" si="27"/>
        <v>44140</v>
      </c>
      <c r="L200" s="29">
        <f t="shared" si="23"/>
        <v>44322</v>
      </c>
    </row>
    <row r="201" spans="1:13" x14ac:dyDescent="0.2">
      <c r="A201" s="7" t="s">
        <v>263</v>
      </c>
      <c r="B201" s="29">
        <v>43236.661759259259</v>
      </c>
      <c r="C201" s="29">
        <f t="shared" si="24"/>
        <v>43433</v>
      </c>
      <c r="D201" s="29">
        <f t="shared" si="25"/>
        <v>43614</v>
      </c>
      <c r="E201" s="6"/>
      <c r="F201" s="29">
        <f t="shared" si="22"/>
        <v>43798</v>
      </c>
      <c r="G201" s="29"/>
      <c r="H201" s="29">
        <f t="shared" si="26"/>
        <v>43980</v>
      </c>
      <c r="J201" s="29">
        <f t="shared" si="27"/>
        <v>44164</v>
      </c>
      <c r="L201" s="29">
        <f t="shared" si="23"/>
        <v>44345</v>
      </c>
    </row>
    <row r="202" spans="1:13" x14ac:dyDescent="0.2">
      <c r="A202" s="7" t="s">
        <v>264</v>
      </c>
      <c r="B202" s="29">
        <v>43885.525300925925</v>
      </c>
      <c r="C202" s="29">
        <f t="shared" si="24"/>
        <v>44080</v>
      </c>
      <c r="D202" s="29">
        <f t="shared" si="25"/>
        <v>44264</v>
      </c>
      <c r="E202" s="6"/>
      <c r="F202" s="29">
        <f t="shared" si="22"/>
        <v>44445</v>
      </c>
      <c r="G202" s="29"/>
      <c r="H202" s="29">
        <f t="shared" si="26"/>
        <v>44629</v>
      </c>
      <c r="J202" s="29">
        <f t="shared" si="27"/>
        <v>44810</v>
      </c>
      <c r="L202" s="29">
        <f t="shared" si="23"/>
        <v>44994</v>
      </c>
    </row>
    <row r="203" spans="1:13" x14ac:dyDescent="0.2">
      <c r="A203" s="7" t="s">
        <v>265</v>
      </c>
      <c r="B203" s="29">
        <v>43173.812303240738</v>
      </c>
      <c r="C203" s="29">
        <f t="shared" si="24"/>
        <v>43370</v>
      </c>
      <c r="D203" s="29">
        <f t="shared" si="25"/>
        <v>43551</v>
      </c>
      <c r="E203" s="6"/>
      <c r="F203" s="29">
        <f t="shared" si="22"/>
        <v>43735</v>
      </c>
      <c r="G203" s="29"/>
      <c r="H203" s="29">
        <f t="shared" si="26"/>
        <v>43917</v>
      </c>
      <c r="J203" s="29">
        <f t="shared" si="27"/>
        <v>44101</v>
      </c>
      <c r="L203" s="29">
        <f t="shared" si="23"/>
        <v>44282</v>
      </c>
    </row>
    <row r="204" spans="1:13" x14ac:dyDescent="0.2">
      <c r="A204" s="7" t="s">
        <v>266</v>
      </c>
      <c r="B204" s="29">
        <v>43171.404699074075</v>
      </c>
      <c r="C204" s="29">
        <f t="shared" si="24"/>
        <v>43368</v>
      </c>
      <c r="D204" s="29">
        <f t="shared" si="25"/>
        <v>43549</v>
      </c>
      <c r="E204" s="6"/>
      <c r="F204" s="29">
        <f t="shared" si="22"/>
        <v>43733</v>
      </c>
      <c r="G204" s="29" t="s">
        <v>22</v>
      </c>
      <c r="H204" s="29">
        <f t="shared" si="26"/>
        <v>43915</v>
      </c>
      <c r="J204" s="29">
        <f t="shared" si="27"/>
        <v>44099</v>
      </c>
      <c r="K204" s="29" t="s">
        <v>22</v>
      </c>
      <c r="L204" s="29">
        <f t="shared" si="23"/>
        <v>44280</v>
      </c>
    </row>
    <row r="205" spans="1:13" x14ac:dyDescent="0.2">
      <c r="A205" s="7" t="s">
        <v>267</v>
      </c>
      <c r="B205" s="29">
        <v>43221.700324074074</v>
      </c>
      <c r="C205" s="29">
        <f t="shared" si="24"/>
        <v>43418</v>
      </c>
      <c r="D205" s="29">
        <f t="shared" si="25"/>
        <v>43599</v>
      </c>
      <c r="E205" s="6"/>
      <c r="F205" s="29">
        <f t="shared" si="22"/>
        <v>43783</v>
      </c>
      <c r="G205" s="29"/>
      <c r="H205" s="29">
        <f t="shared" si="26"/>
        <v>43965</v>
      </c>
      <c r="J205" s="29">
        <f t="shared" si="27"/>
        <v>44149</v>
      </c>
      <c r="L205" s="29">
        <f t="shared" si="23"/>
        <v>44330</v>
      </c>
    </row>
    <row r="206" spans="1:13" x14ac:dyDescent="0.2">
      <c r="A206" s="7" t="s">
        <v>269</v>
      </c>
      <c r="B206" s="29">
        <v>43237.5075462963</v>
      </c>
      <c r="C206" s="29">
        <f t="shared" si="24"/>
        <v>43434</v>
      </c>
      <c r="D206" s="29">
        <f t="shared" si="25"/>
        <v>43615</v>
      </c>
      <c r="E206" s="6"/>
      <c r="F206" s="29">
        <f t="shared" si="22"/>
        <v>43799</v>
      </c>
      <c r="G206" s="29" t="s">
        <v>22</v>
      </c>
      <c r="H206" s="29">
        <f t="shared" si="26"/>
        <v>43981</v>
      </c>
      <c r="I206" s="29" t="s">
        <v>22</v>
      </c>
      <c r="J206" s="29">
        <f t="shared" si="27"/>
        <v>44165</v>
      </c>
      <c r="L206" s="29">
        <f t="shared" si="23"/>
        <v>44346</v>
      </c>
    </row>
    <row r="207" spans="1:13" x14ac:dyDescent="0.2">
      <c r="A207" s="7" t="s">
        <v>270</v>
      </c>
      <c r="B207" s="29">
        <v>43581.368854166663</v>
      </c>
      <c r="C207" s="29">
        <f t="shared" si="24"/>
        <v>43777</v>
      </c>
      <c r="D207" s="29">
        <f t="shared" si="25"/>
        <v>43960</v>
      </c>
      <c r="E207" s="6"/>
      <c r="F207" s="29">
        <f t="shared" si="22"/>
        <v>44143</v>
      </c>
      <c r="G207" s="29"/>
      <c r="H207" s="29">
        <f t="shared" si="26"/>
        <v>44325</v>
      </c>
      <c r="J207" s="29">
        <f t="shared" si="27"/>
        <v>44508</v>
      </c>
      <c r="L207" s="29">
        <f t="shared" si="23"/>
        <v>44690</v>
      </c>
    </row>
    <row r="208" spans="1:13" s="6" customFormat="1" x14ac:dyDescent="0.2">
      <c r="A208" s="7" t="s">
        <v>271</v>
      </c>
      <c r="B208" s="29">
        <v>43174.499768518515</v>
      </c>
      <c r="C208" s="29">
        <f t="shared" si="24"/>
        <v>43371</v>
      </c>
      <c r="D208" s="29">
        <f t="shared" si="25"/>
        <v>43552</v>
      </c>
      <c r="F208" s="29">
        <f t="shared" si="22"/>
        <v>43736</v>
      </c>
      <c r="G208" s="29"/>
      <c r="H208" s="29">
        <f t="shared" si="26"/>
        <v>43918</v>
      </c>
      <c r="I208" s="29"/>
      <c r="J208" s="29">
        <f t="shared" si="27"/>
        <v>44102</v>
      </c>
      <c r="K208" s="29" t="s">
        <v>22</v>
      </c>
      <c r="L208" s="29">
        <f t="shared" si="23"/>
        <v>44283</v>
      </c>
      <c r="M208" s="29"/>
    </row>
    <row r="209" spans="1:13" s="6" customFormat="1" x14ac:dyDescent="0.2">
      <c r="A209" s="7" t="s">
        <v>272</v>
      </c>
      <c r="B209" s="29">
        <v>43178</v>
      </c>
      <c r="C209" s="29">
        <f t="shared" si="24"/>
        <v>43375</v>
      </c>
      <c r="D209" s="29">
        <f t="shared" si="25"/>
        <v>43556</v>
      </c>
      <c r="E209" s="29" t="s">
        <v>22</v>
      </c>
      <c r="F209" s="29">
        <f t="shared" si="22"/>
        <v>43740</v>
      </c>
      <c r="G209" s="29" t="s">
        <v>22</v>
      </c>
      <c r="H209" s="29">
        <f t="shared" si="26"/>
        <v>43922</v>
      </c>
      <c r="I209" s="29"/>
      <c r="J209" s="29">
        <f t="shared" si="27"/>
        <v>44106</v>
      </c>
      <c r="K209" s="29" t="s">
        <v>22</v>
      </c>
      <c r="L209" s="29">
        <f t="shared" si="23"/>
        <v>44287</v>
      </c>
      <c r="M209" s="29"/>
    </row>
    <row r="210" spans="1:13" x14ac:dyDescent="0.2">
      <c r="A210" s="7" t="s">
        <v>273</v>
      </c>
      <c r="B210" s="29">
        <v>43175.583090277774</v>
      </c>
      <c r="C210" s="29">
        <f t="shared" si="24"/>
        <v>43372</v>
      </c>
      <c r="D210" s="29">
        <f t="shared" si="25"/>
        <v>43553</v>
      </c>
      <c r="E210" s="6"/>
      <c r="F210" s="29">
        <f t="shared" si="22"/>
        <v>43737</v>
      </c>
      <c r="G210" s="29"/>
      <c r="H210" s="29">
        <f t="shared" si="26"/>
        <v>43919</v>
      </c>
      <c r="J210" s="29">
        <f t="shared" si="27"/>
        <v>44103</v>
      </c>
      <c r="L210" s="29">
        <f t="shared" si="23"/>
        <v>44284</v>
      </c>
    </row>
    <row r="211" spans="1:13" x14ac:dyDescent="0.2">
      <c r="A211" s="7" t="s">
        <v>274</v>
      </c>
      <c r="B211" s="29">
        <v>43810.422835648147</v>
      </c>
      <c r="C211" s="29">
        <f t="shared" si="24"/>
        <v>44006</v>
      </c>
      <c r="D211" s="29">
        <f t="shared" si="25"/>
        <v>44189</v>
      </c>
      <c r="E211" s="6"/>
      <c r="F211" s="29">
        <f t="shared" si="22"/>
        <v>44371</v>
      </c>
      <c r="G211" s="29"/>
      <c r="H211" s="29">
        <f t="shared" si="26"/>
        <v>44554</v>
      </c>
      <c r="J211" s="29">
        <f t="shared" si="27"/>
        <v>44736</v>
      </c>
      <c r="L211" s="29">
        <f t="shared" si="23"/>
        <v>44919</v>
      </c>
    </row>
    <row r="212" spans="1:13" x14ac:dyDescent="0.2">
      <c r="A212" s="7" t="s">
        <v>275</v>
      </c>
      <c r="B212" s="29">
        <v>43171.440706018519</v>
      </c>
      <c r="C212" s="29">
        <f t="shared" si="24"/>
        <v>43368</v>
      </c>
      <c r="D212" s="29">
        <f t="shared" si="25"/>
        <v>43549</v>
      </c>
      <c r="E212" s="6"/>
      <c r="F212" s="29">
        <f t="shared" si="22"/>
        <v>43733</v>
      </c>
      <c r="G212" s="29"/>
      <c r="H212" s="29">
        <f t="shared" si="26"/>
        <v>43915</v>
      </c>
      <c r="J212" s="29">
        <f t="shared" si="27"/>
        <v>44099</v>
      </c>
      <c r="L212" s="29">
        <f t="shared" si="23"/>
        <v>44280</v>
      </c>
      <c r="M212" s="29" t="s">
        <v>22</v>
      </c>
    </row>
    <row r="213" spans="1:13" x14ac:dyDescent="0.2">
      <c r="A213" s="7" t="s">
        <v>276</v>
      </c>
      <c r="B213" s="29">
        <v>43315.721678240741</v>
      </c>
      <c r="C213" s="29">
        <f t="shared" si="24"/>
        <v>43512</v>
      </c>
      <c r="D213" s="29">
        <f t="shared" si="25"/>
        <v>43693</v>
      </c>
      <c r="E213" s="6"/>
      <c r="F213" s="29">
        <f t="shared" si="22"/>
        <v>43877</v>
      </c>
      <c r="G213" s="29"/>
      <c r="H213" s="29">
        <f t="shared" si="26"/>
        <v>44059</v>
      </c>
      <c r="J213" s="29">
        <f t="shared" si="27"/>
        <v>44243</v>
      </c>
      <c r="L213" s="29">
        <f t="shared" si="23"/>
        <v>44424</v>
      </c>
    </row>
    <row r="214" spans="1:13" x14ac:dyDescent="0.2">
      <c r="A214" s="7" t="s">
        <v>277</v>
      </c>
      <c r="B214" s="29">
        <v>43509.432731423614</v>
      </c>
      <c r="C214" s="29">
        <f t="shared" si="24"/>
        <v>43703</v>
      </c>
      <c r="D214" s="29">
        <f t="shared" si="25"/>
        <v>43887</v>
      </c>
      <c r="E214" s="7"/>
      <c r="F214" s="29">
        <f t="shared" si="22"/>
        <v>44069</v>
      </c>
      <c r="G214" s="29"/>
      <c r="H214" s="29">
        <f t="shared" si="26"/>
        <v>44253</v>
      </c>
      <c r="J214" s="29">
        <f t="shared" si="27"/>
        <v>44434</v>
      </c>
      <c r="L214" s="29">
        <f t="shared" si="23"/>
        <v>44618</v>
      </c>
    </row>
    <row r="215" spans="1:13" x14ac:dyDescent="0.2">
      <c r="A215" s="7" t="s">
        <v>278</v>
      </c>
      <c r="B215" s="29">
        <v>43171.491550925923</v>
      </c>
      <c r="C215" s="29">
        <f t="shared" si="24"/>
        <v>43368</v>
      </c>
      <c r="D215" s="29">
        <f t="shared" si="25"/>
        <v>43549</v>
      </c>
      <c r="E215" s="6"/>
      <c r="F215" s="29">
        <f t="shared" si="22"/>
        <v>43733</v>
      </c>
      <c r="G215" s="29"/>
      <c r="H215" s="29">
        <f t="shared" si="26"/>
        <v>43915</v>
      </c>
      <c r="J215" s="29">
        <f t="shared" si="27"/>
        <v>44099</v>
      </c>
      <c r="L215" s="29">
        <f t="shared" si="23"/>
        <v>44280</v>
      </c>
      <c r="M215" s="29" t="s">
        <v>22</v>
      </c>
    </row>
    <row r="216" spans="1:13" x14ac:dyDescent="0.2">
      <c r="A216" s="7" t="s">
        <v>279</v>
      </c>
      <c r="B216" s="29">
        <v>43173</v>
      </c>
      <c r="C216" s="29">
        <f t="shared" si="24"/>
        <v>43370</v>
      </c>
      <c r="D216" s="29">
        <f t="shared" si="25"/>
        <v>43551</v>
      </c>
      <c r="E216" s="6"/>
      <c r="F216" s="29">
        <f t="shared" si="22"/>
        <v>43735</v>
      </c>
      <c r="G216" s="29" t="s">
        <v>22</v>
      </c>
      <c r="H216" s="29">
        <f t="shared" si="26"/>
        <v>43917</v>
      </c>
      <c r="J216" s="29">
        <f t="shared" si="27"/>
        <v>44101</v>
      </c>
      <c r="K216" s="29" t="s">
        <v>22</v>
      </c>
      <c r="L216" s="29">
        <f t="shared" si="23"/>
        <v>44282</v>
      </c>
    </row>
    <row r="217" spans="1:13" x14ac:dyDescent="0.2">
      <c r="A217" s="7" t="s">
        <v>280</v>
      </c>
      <c r="B217" s="29">
        <v>43171.574456018519</v>
      </c>
      <c r="C217" s="29">
        <f t="shared" si="24"/>
        <v>43368</v>
      </c>
      <c r="D217" s="29">
        <f t="shared" si="25"/>
        <v>43549</v>
      </c>
      <c r="E217" s="6"/>
      <c r="F217" s="29">
        <f t="shared" si="22"/>
        <v>43733</v>
      </c>
      <c r="G217" s="29" t="s">
        <v>22</v>
      </c>
      <c r="H217" s="29">
        <f t="shared" si="26"/>
        <v>43915</v>
      </c>
      <c r="J217" s="29">
        <f t="shared" si="27"/>
        <v>44099</v>
      </c>
      <c r="L217" s="29">
        <f t="shared" si="23"/>
        <v>44280</v>
      </c>
    </row>
    <row r="218" spans="1:13" x14ac:dyDescent="0.2">
      <c r="A218" s="7" t="s">
        <v>281</v>
      </c>
      <c r="B218" s="29">
        <v>43213.733993055554</v>
      </c>
      <c r="C218" s="29">
        <f t="shared" si="24"/>
        <v>43409</v>
      </c>
      <c r="D218" s="29">
        <f t="shared" si="25"/>
        <v>43591</v>
      </c>
      <c r="E218" s="6"/>
      <c r="F218" s="29">
        <f t="shared" si="22"/>
        <v>43774</v>
      </c>
      <c r="G218" s="29" t="s">
        <v>22</v>
      </c>
      <c r="H218" s="29">
        <f t="shared" si="26"/>
        <v>43957</v>
      </c>
      <c r="J218" s="29">
        <f t="shared" si="27"/>
        <v>44140</v>
      </c>
      <c r="L218" s="29">
        <f t="shared" si="23"/>
        <v>44322</v>
      </c>
    </row>
    <row r="219" spans="1:13" x14ac:dyDescent="0.2">
      <c r="A219" s="7" t="s">
        <v>283</v>
      </c>
      <c r="B219" s="29">
        <v>43229.493750000001</v>
      </c>
      <c r="C219" s="29">
        <f t="shared" si="24"/>
        <v>43426</v>
      </c>
      <c r="D219" s="29">
        <f t="shared" si="25"/>
        <v>43607</v>
      </c>
      <c r="E219" s="6"/>
      <c r="F219" s="29">
        <f t="shared" si="22"/>
        <v>43791</v>
      </c>
      <c r="G219" s="29"/>
      <c r="H219" s="29">
        <f t="shared" si="26"/>
        <v>43973</v>
      </c>
      <c r="J219" s="29">
        <f t="shared" si="27"/>
        <v>44157</v>
      </c>
      <c r="L219" s="29">
        <f t="shared" si="23"/>
        <v>44338</v>
      </c>
    </row>
    <row r="220" spans="1:13" x14ac:dyDescent="0.2">
      <c r="A220" s="7" t="s">
        <v>284</v>
      </c>
      <c r="B220" s="29">
        <v>43179.52071759259</v>
      </c>
      <c r="C220" s="29">
        <f t="shared" si="24"/>
        <v>43376</v>
      </c>
      <c r="D220" s="29">
        <f t="shared" si="25"/>
        <v>43557</v>
      </c>
      <c r="E220" s="6"/>
      <c r="F220" s="29">
        <f t="shared" si="22"/>
        <v>43741</v>
      </c>
      <c r="G220" s="29"/>
      <c r="H220" s="29">
        <f t="shared" si="26"/>
        <v>43923</v>
      </c>
      <c r="J220" s="29">
        <f t="shared" si="27"/>
        <v>44107</v>
      </c>
      <c r="L220" s="29">
        <f t="shared" si="23"/>
        <v>44288</v>
      </c>
      <c r="M220" s="29" t="s">
        <v>22</v>
      </c>
    </row>
    <row r="221" spans="1:13" x14ac:dyDescent="0.2">
      <c r="A221" s="7" t="s">
        <v>285</v>
      </c>
      <c r="B221" s="29">
        <v>44111</v>
      </c>
      <c r="C221" s="29">
        <f t="shared" si="24"/>
        <v>44306</v>
      </c>
      <c r="D221" s="29">
        <f t="shared" si="25"/>
        <v>44489</v>
      </c>
      <c r="E221" s="6"/>
      <c r="F221" s="29">
        <f t="shared" si="22"/>
        <v>44671</v>
      </c>
      <c r="G221" s="29"/>
      <c r="H221" s="29">
        <f t="shared" si="26"/>
        <v>44854</v>
      </c>
      <c r="J221" s="29">
        <f t="shared" si="27"/>
        <v>45036</v>
      </c>
      <c r="L221" s="29">
        <f t="shared" si="23"/>
        <v>45219</v>
      </c>
    </row>
    <row r="222" spans="1:13" x14ac:dyDescent="0.2">
      <c r="A222" s="64" t="s">
        <v>286</v>
      </c>
      <c r="B222" s="29">
        <v>43172.73636574074</v>
      </c>
      <c r="C222" s="29">
        <f t="shared" si="24"/>
        <v>43369</v>
      </c>
      <c r="D222" s="29">
        <f t="shared" si="25"/>
        <v>43550</v>
      </c>
      <c r="E222" s="29" t="s">
        <v>22</v>
      </c>
      <c r="F222" s="29">
        <f t="shared" si="22"/>
        <v>43734</v>
      </c>
      <c r="G222" s="29" t="s">
        <v>22</v>
      </c>
      <c r="H222" s="29">
        <f t="shared" si="26"/>
        <v>43916</v>
      </c>
      <c r="I222" s="29" t="s">
        <v>22</v>
      </c>
      <c r="J222" s="62">
        <f t="shared" si="27"/>
        <v>44100</v>
      </c>
      <c r="K222" s="62" t="s">
        <v>94</v>
      </c>
      <c r="L222" s="62"/>
      <c r="M222" s="62"/>
    </row>
    <row r="223" spans="1:13" x14ac:dyDescent="0.2">
      <c r="A223" s="7" t="s">
        <v>287</v>
      </c>
      <c r="B223" s="29">
        <v>44244</v>
      </c>
      <c r="C223" s="29">
        <f t="shared" si="24"/>
        <v>44438</v>
      </c>
      <c r="D223" s="29">
        <f t="shared" si="25"/>
        <v>44622</v>
      </c>
      <c r="E223" s="29"/>
      <c r="F223" s="29">
        <f t="shared" si="22"/>
        <v>44803</v>
      </c>
      <c r="G223" s="29"/>
      <c r="H223" s="29">
        <f t="shared" si="26"/>
        <v>44987</v>
      </c>
      <c r="J223" s="29">
        <f t="shared" si="27"/>
        <v>45168</v>
      </c>
      <c r="L223" s="29">
        <f>EDATE(B223, 36) + 13</f>
        <v>45352</v>
      </c>
    </row>
    <row r="224" spans="1:13" x14ac:dyDescent="0.2">
      <c r="A224" s="7" t="s">
        <v>288</v>
      </c>
      <c r="B224" s="29">
        <v>43171.412743055553</v>
      </c>
      <c r="C224" s="29">
        <f t="shared" si="24"/>
        <v>43368</v>
      </c>
      <c r="D224" s="29">
        <f t="shared" si="25"/>
        <v>43549</v>
      </c>
      <c r="E224" s="6"/>
      <c r="F224" s="29">
        <f t="shared" si="22"/>
        <v>43733</v>
      </c>
      <c r="G224" s="29"/>
      <c r="H224" s="29">
        <f t="shared" si="26"/>
        <v>43915</v>
      </c>
      <c r="J224" s="29">
        <f t="shared" si="27"/>
        <v>44099</v>
      </c>
      <c r="L224" s="29">
        <f>EDATE(B224, 36) + 13</f>
        <v>44280</v>
      </c>
    </row>
    <row r="225" spans="1:13" x14ac:dyDescent="0.2">
      <c r="A225" s="7" t="s">
        <v>289</v>
      </c>
      <c r="B225" s="29">
        <v>43367.491215277776</v>
      </c>
      <c r="C225" s="29">
        <f t="shared" si="24"/>
        <v>43561</v>
      </c>
      <c r="D225" s="29">
        <f t="shared" si="25"/>
        <v>43745</v>
      </c>
      <c r="E225" s="6"/>
      <c r="F225" s="29">
        <f t="shared" si="22"/>
        <v>43927</v>
      </c>
      <c r="G225" s="29"/>
      <c r="H225" s="29">
        <f t="shared" si="26"/>
        <v>44111</v>
      </c>
      <c r="I225" s="29" t="s">
        <v>22</v>
      </c>
      <c r="J225" s="29">
        <f t="shared" si="27"/>
        <v>44292</v>
      </c>
      <c r="L225" s="29">
        <f>EDATE(B225, 36) + 13</f>
        <v>44476</v>
      </c>
    </row>
    <row r="226" spans="1:13" x14ac:dyDescent="0.2">
      <c r="A226" s="7" t="s">
        <v>290</v>
      </c>
      <c r="B226" s="29">
        <v>43171.468495370369</v>
      </c>
      <c r="C226" s="29">
        <f t="shared" si="24"/>
        <v>43368</v>
      </c>
      <c r="D226" s="29">
        <f t="shared" si="25"/>
        <v>43549</v>
      </c>
      <c r="E226" s="6"/>
      <c r="F226" s="29">
        <f t="shared" si="22"/>
        <v>43733</v>
      </c>
      <c r="G226" s="29"/>
      <c r="H226" s="29">
        <f t="shared" si="26"/>
        <v>43915</v>
      </c>
      <c r="J226" s="29">
        <f t="shared" si="27"/>
        <v>44099</v>
      </c>
      <c r="L226" s="29">
        <f>EDATE(B226, 36) + 13</f>
        <v>44280</v>
      </c>
    </row>
    <row r="227" spans="1:13" x14ac:dyDescent="0.2">
      <c r="A227" s="7" t="s">
        <v>291</v>
      </c>
      <c r="B227" s="29">
        <v>43272</v>
      </c>
      <c r="C227" s="29">
        <f t="shared" si="24"/>
        <v>43468</v>
      </c>
      <c r="D227" s="29">
        <f t="shared" si="25"/>
        <v>43650</v>
      </c>
      <c r="E227" s="6"/>
      <c r="F227" s="29">
        <f t="shared" si="22"/>
        <v>43833</v>
      </c>
      <c r="G227" s="29"/>
      <c r="H227" s="29">
        <f t="shared" si="26"/>
        <v>44016</v>
      </c>
      <c r="J227" s="29">
        <f t="shared" si="27"/>
        <v>44199</v>
      </c>
      <c r="L227" s="29">
        <f>EDATE(B227, 36) + 13</f>
        <v>44381</v>
      </c>
    </row>
    <row r="228" spans="1:13" x14ac:dyDescent="0.2">
      <c r="A228" s="66" t="s">
        <v>292</v>
      </c>
      <c r="B228" s="29">
        <v>43809.392905092594</v>
      </c>
      <c r="C228" s="29">
        <f t="shared" si="24"/>
        <v>44005</v>
      </c>
      <c r="D228" s="62">
        <f t="shared" si="25"/>
        <v>44188</v>
      </c>
      <c r="E228" s="63" t="s">
        <v>94</v>
      </c>
      <c r="F228" s="62"/>
      <c r="G228" s="62"/>
      <c r="H228" s="62"/>
      <c r="I228" s="62"/>
      <c r="J228" s="62"/>
      <c r="K228" s="62"/>
      <c r="L228" s="62"/>
      <c r="M228" s="62"/>
    </row>
    <row r="229" spans="1:13" x14ac:dyDescent="0.2">
      <c r="A229" s="7" t="s">
        <v>293</v>
      </c>
      <c r="B229" s="29">
        <v>43193.473182870373</v>
      </c>
      <c r="C229" s="29">
        <f t="shared" si="24"/>
        <v>43389</v>
      </c>
      <c r="D229" s="29">
        <f t="shared" si="25"/>
        <v>43571</v>
      </c>
      <c r="E229" s="6"/>
      <c r="F229" s="29">
        <f t="shared" si="22"/>
        <v>43754</v>
      </c>
      <c r="G229" s="29" t="s">
        <v>22</v>
      </c>
      <c r="H229" s="29">
        <f t="shared" si="26"/>
        <v>43937</v>
      </c>
      <c r="J229" s="29">
        <f t="shared" si="27"/>
        <v>44120</v>
      </c>
      <c r="K229" s="29" t="s">
        <v>22</v>
      </c>
      <c r="L229" s="29">
        <f t="shared" ref="L229:L237" si="28">EDATE(B229, 36) + 13</f>
        <v>44302</v>
      </c>
      <c r="M229" s="29" t="s">
        <v>22</v>
      </c>
    </row>
    <row r="230" spans="1:13" x14ac:dyDescent="0.2">
      <c r="A230" s="7" t="s">
        <v>294</v>
      </c>
      <c r="B230" s="29">
        <v>43185.525266203702</v>
      </c>
      <c r="C230" s="29">
        <f t="shared" si="24"/>
        <v>43382</v>
      </c>
      <c r="D230" s="29">
        <f t="shared" si="25"/>
        <v>43563</v>
      </c>
      <c r="E230" s="6"/>
      <c r="F230" s="29">
        <f t="shared" si="22"/>
        <v>43747</v>
      </c>
      <c r="G230" s="29" t="s">
        <v>22</v>
      </c>
      <c r="H230" s="29">
        <f t="shared" si="26"/>
        <v>43929</v>
      </c>
      <c r="J230" s="29">
        <f t="shared" si="27"/>
        <v>44113</v>
      </c>
      <c r="L230" s="29">
        <f t="shared" si="28"/>
        <v>44294</v>
      </c>
    </row>
    <row r="231" spans="1:13" x14ac:dyDescent="0.2">
      <c r="A231" s="7" t="s">
        <v>295</v>
      </c>
      <c r="B231" s="29">
        <v>43171.491446759261</v>
      </c>
      <c r="C231" s="29">
        <f t="shared" si="24"/>
        <v>43368</v>
      </c>
      <c r="D231" s="29">
        <f t="shared" si="25"/>
        <v>43549</v>
      </c>
      <c r="E231" s="6"/>
      <c r="F231" s="29">
        <f t="shared" si="22"/>
        <v>43733</v>
      </c>
      <c r="G231" s="29"/>
      <c r="H231" s="29">
        <f t="shared" si="26"/>
        <v>43915</v>
      </c>
      <c r="J231" s="29">
        <f t="shared" si="27"/>
        <v>44099</v>
      </c>
      <c r="L231" s="29">
        <f t="shared" si="28"/>
        <v>44280</v>
      </c>
      <c r="M231" s="29" t="s">
        <v>22</v>
      </c>
    </row>
    <row r="232" spans="1:13" x14ac:dyDescent="0.2">
      <c r="A232" s="7" t="s">
        <v>296</v>
      </c>
      <c r="B232" s="29">
        <v>43224.555115740739</v>
      </c>
      <c r="C232" s="29">
        <f t="shared" si="24"/>
        <v>43421</v>
      </c>
      <c r="D232" s="29">
        <f t="shared" si="25"/>
        <v>43602</v>
      </c>
      <c r="E232" s="29" t="s">
        <v>22</v>
      </c>
      <c r="F232" s="29">
        <f t="shared" si="22"/>
        <v>43786</v>
      </c>
      <c r="G232" s="29"/>
      <c r="H232" s="29">
        <f t="shared" si="26"/>
        <v>43968</v>
      </c>
      <c r="J232" s="29">
        <f t="shared" si="27"/>
        <v>44152</v>
      </c>
      <c r="L232" s="29">
        <f t="shared" si="28"/>
        <v>44333</v>
      </c>
    </row>
    <row r="233" spans="1:13" x14ac:dyDescent="0.2">
      <c r="A233" s="7" t="s">
        <v>297</v>
      </c>
      <c r="B233" s="29">
        <v>43652.557847222219</v>
      </c>
      <c r="C233" s="29">
        <f t="shared" si="24"/>
        <v>43849</v>
      </c>
      <c r="D233" s="29">
        <f t="shared" si="25"/>
        <v>44031</v>
      </c>
      <c r="E233" s="6"/>
      <c r="F233" s="29">
        <f t="shared" si="22"/>
        <v>44215</v>
      </c>
      <c r="G233" s="29"/>
      <c r="H233" s="29">
        <f t="shared" si="26"/>
        <v>44396</v>
      </c>
      <c r="J233" s="29">
        <f t="shared" si="27"/>
        <v>44580</v>
      </c>
      <c r="L233" s="29">
        <f t="shared" si="28"/>
        <v>44761</v>
      </c>
    </row>
    <row r="234" spans="1:13" x14ac:dyDescent="0.2">
      <c r="A234" s="7" t="s">
        <v>298</v>
      </c>
      <c r="B234" s="29">
        <v>43202.713969907411</v>
      </c>
      <c r="C234" s="29">
        <f t="shared" si="24"/>
        <v>43398</v>
      </c>
      <c r="D234" s="29">
        <f t="shared" si="25"/>
        <v>43580</v>
      </c>
      <c r="E234" s="6"/>
      <c r="F234" s="29">
        <f t="shared" si="22"/>
        <v>43763</v>
      </c>
      <c r="G234" s="29"/>
      <c r="H234" s="29">
        <f t="shared" si="26"/>
        <v>43946</v>
      </c>
      <c r="J234" s="29">
        <f t="shared" si="27"/>
        <v>44129</v>
      </c>
      <c r="L234" s="29">
        <f t="shared" si="28"/>
        <v>44311</v>
      </c>
    </row>
    <row r="235" spans="1:13" x14ac:dyDescent="0.2">
      <c r="A235" s="7" t="s">
        <v>299</v>
      </c>
      <c r="B235" s="29">
        <v>43171.845347222225</v>
      </c>
      <c r="C235" s="29">
        <f t="shared" si="24"/>
        <v>43368</v>
      </c>
      <c r="D235" s="29">
        <f t="shared" si="25"/>
        <v>43549</v>
      </c>
      <c r="E235" s="29" t="s">
        <v>22</v>
      </c>
      <c r="F235" s="29">
        <f t="shared" si="22"/>
        <v>43733</v>
      </c>
      <c r="G235" s="29"/>
      <c r="H235" s="29">
        <f t="shared" si="26"/>
        <v>43915</v>
      </c>
      <c r="J235" s="29">
        <f t="shared" si="27"/>
        <v>44099</v>
      </c>
      <c r="L235" s="29">
        <f t="shared" si="28"/>
        <v>44280</v>
      </c>
    </row>
    <row r="236" spans="1:13" x14ac:dyDescent="0.2">
      <c r="A236" s="7" t="s">
        <v>300</v>
      </c>
      <c r="B236" s="29">
        <v>43262.607557870368</v>
      </c>
      <c r="C236" s="29">
        <f t="shared" si="24"/>
        <v>43458</v>
      </c>
      <c r="D236" s="29">
        <f t="shared" si="25"/>
        <v>43640</v>
      </c>
      <c r="E236" s="6"/>
      <c r="F236" s="29">
        <f t="shared" si="22"/>
        <v>43823</v>
      </c>
      <c r="G236" s="29"/>
      <c r="H236" s="29">
        <f t="shared" si="26"/>
        <v>44006</v>
      </c>
      <c r="J236" s="29">
        <f t="shared" si="27"/>
        <v>44189</v>
      </c>
      <c r="L236" s="29">
        <f t="shared" si="28"/>
        <v>44371</v>
      </c>
    </row>
    <row r="237" spans="1:13" x14ac:dyDescent="0.2">
      <c r="A237" s="7" t="s">
        <v>301</v>
      </c>
      <c r="B237" s="29">
        <v>43363.509629629632</v>
      </c>
      <c r="C237" s="29">
        <f t="shared" si="24"/>
        <v>43557</v>
      </c>
      <c r="D237" s="29">
        <f t="shared" si="25"/>
        <v>43741</v>
      </c>
      <c r="E237" s="29" t="s">
        <v>22</v>
      </c>
      <c r="F237" s="29">
        <f t="shared" si="22"/>
        <v>43923</v>
      </c>
      <c r="G237" s="29"/>
      <c r="H237" s="29">
        <f t="shared" si="26"/>
        <v>44107</v>
      </c>
      <c r="J237" s="29">
        <f t="shared" si="27"/>
        <v>44288</v>
      </c>
      <c r="L237" s="29">
        <f t="shared" si="28"/>
        <v>44472</v>
      </c>
    </row>
    <row r="238" spans="1:13" x14ac:dyDescent="0.2">
      <c r="A238" s="65" t="s">
        <v>302</v>
      </c>
      <c r="B238" s="29">
        <v>43171.641736111109</v>
      </c>
      <c r="C238" s="29">
        <f t="shared" si="24"/>
        <v>43368</v>
      </c>
      <c r="D238" s="29">
        <f t="shared" si="25"/>
        <v>43549</v>
      </c>
      <c r="E238" s="6"/>
      <c r="F238" s="29">
        <f t="shared" ref="F238:F301" si="29">EDATE(B238, 18) + 13</f>
        <v>43733</v>
      </c>
      <c r="G238" s="29" t="s">
        <v>22</v>
      </c>
      <c r="H238" s="62">
        <f t="shared" si="26"/>
        <v>43915</v>
      </c>
      <c r="I238" s="62" t="s">
        <v>94</v>
      </c>
      <c r="J238" s="62"/>
      <c r="K238" s="62"/>
      <c r="L238" s="62"/>
      <c r="M238" s="62"/>
    </row>
    <row r="239" spans="1:13" x14ac:dyDescent="0.2">
      <c r="A239" s="7" t="s">
        <v>303</v>
      </c>
      <c r="B239" s="29">
        <v>43172.638124999998</v>
      </c>
      <c r="C239" s="29">
        <f t="shared" si="24"/>
        <v>43369</v>
      </c>
      <c r="D239" s="29">
        <f t="shared" si="25"/>
        <v>43550</v>
      </c>
      <c r="E239" s="6"/>
      <c r="F239" s="29">
        <f t="shared" si="29"/>
        <v>43734</v>
      </c>
      <c r="G239" s="29"/>
      <c r="H239" s="29">
        <f t="shared" si="26"/>
        <v>43916</v>
      </c>
      <c r="J239" s="29">
        <f t="shared" si="27"/>
        <v>44100</v>
      </c>
      <c r="L239" s="29">
        <f t="shared" ref="L239:L270" si="30">EDATE(B239, 36) + 13</f>
        <v>44281</v>
      </c>
    </row>
    <row r="240" spans="1:13" x14ac:dyDescent="0.2">
      <c r="A240" s="7" t="s">
        <v>304</v>
      </c>
      <c r="B240" s="29">
        <v>43173.379687499997</v>
      </c>
      <c r="C240" s="29">
        <f t="shared" si="24"/>
        <v>43370</v>
      </c>
      <c r="D240" s="29">
        <f t="shared" si="25"/>
        <v>43551</v>
      </c>
      <c r="E240" s="6"/>
      <c r="F240" s="29">
        <f t="shared" si="29"/>
        <v>43735</v>
      </c>
      <c r="G240" s="29"/>
      <c r="H240" s="29">
        <f t="shared" si="26"/>
        <v>43917</v>
      </c>
      <c r="J240" s="29">
        <f t="shared" si="27"/>
        <v>44101</v>
      </c>
      <c r="L240" s="29">
        <f t="shared" si="30"/>
        <v>44282</v>
      </c>
    </row>
    <row r="241" spans="1:13" x14ac:dyDescent="0.2">
      <c r="A241" s="7" t="s">
        <v>305</v>
      </c>
      <c r="B241" s="29">
        <v>43185.612233796295</v>
      </c>
      <c r="C241" s="29">
        <f t="shared" si="24"/>
        <v>43382</v>
      </c>
      <c r="D241" s="29">
        <f t="shared" si="25"/>
        <v>43563</v>
      </c>
      <c r="E241" s="6"/>
      <c r="F241" s="29">
        <f t="shared" si="29"/>
        <v>43747</v>
      </c>
      <c r="G241" s="29"/>
      <c r="H241" s="29">
        <f t="shared" si="26"/>
        <v>43929</v>
      </c>
      <c r="J241" s="29">
        <f t="shared" si="27"/>
        <v>44113</v>
      </c>
      <c r="L241" s="29">
        <f t="shared" si="30"/>
        <v>44294</v>
      </c>
    </row>
    <row r="242" spans="1:13" x14ac:dyDescent="0.2">
      <c r="A242" s="7" t="s">
        <v>306</v>
      </c>
      <c r="B242" s="29">
        <v>43173.462777777779</v>
      </c>
      <c r="C242" s="29">
        <f t="shared" si="24"/>
        <v>43370</v>
      </c>
      <c r="D242" s="29">
        <f t="shared" si="25"/>
        <v>43551</v>
      </c>
      <c r="E242" s="6"/>
      <c r="F242" s="29">
        <f t="shared" si="29"/>
        <v>43735</v>
      </c>
      <c r="G242" s="29"/>
      <c r="H242" s="29">
        <f t="shared" si="26"/>
        <v>43917</v>
      </c>
      <c r="J242" s="29">
        <f t="shared" si="27"/>
        <v>44101</v>
      </c>
      <c r="K242" s="29" t="s">
        <v>22</v>
      </c>
      <c r="L242" s="29">
        <f t="shared" si="30"/>
        <v>44282</v>
      </c>
    </row>
    <row r="243" spans="1:13" x14ac:dyDescent="0.2">
      <c r="A243" s="7" t="s">
        <v>307</v>
      </c>
      <c r="B243" s="29">
        <v>43173.414375</v>
      </c>
      <c r="C243" s="29">
        <f t="shared" si="24"/>
        <v>43370</v>
      </c>
      <c r="D243" s="29">
        <f t="shared" si="25"/>
        <v>43551</v>
      </c>
      <c r="E243" s="6"/>
      <c r="F243" s="29">
        <f t="shared" si="29"/>
        <v>43735</v>
      </c>
      <c r="G243" s="29"/>
      <c r="H243" s="29">
        <f t="shared" si="26"/>
        <v>43917</v>
      </c>
      <c r="J243" s="29">
        <f t="shared" si="27"/>
        <v>44101</v>
      </c>
      <c r="L243" s="29">
        <f t="shared" si="30"/>
        <v>44282</v>
      </c>
    </row>
    <row r="244" spans="1:13" x14ac:dyDescent="0.2">
      <c r="A244" s="7" t="s">
        <v>308</v>
      </c>
      <c r="B244" s="29">
        <v>43171.415763888886</v>
      </c>
      <c r="C244" s="29">
        <f t="shared" si="24"/>
        <v>43368</v>
      </c>
      <c r="D244" s="29">
        <f t="shared" si="25"/>
        <v>43549</v>
      </c>
      <c r="E244" s="6"/>
      <c r="F244" s="29">
        <f t="shared" si="29"/>
        <v>43733</v>
      </c>
      <c r="G244" s="29"/>
      <c r="H244" s="29">
        <f t="shared" si="26"/>
        <v>43915</v>
      </c>
      <c r="J244" s="29">
        <f t="shared" si="27"/>
        <v>44099</v>
      </c>
      <c r="K244" s="29" t="s">
        <v>22</v>
      </c>
      <c r="L244" s="29">
        <f t="shared" si="30"/>
        <v>44280</v>
      </c>
    </row>
    <row r="245" spans="1:13" x14ac:dyDescent="0.2">
      <c r="A245" s="7" t="s">
        <v>309</v>
      </c>
      <c r="B245" s="29">
        <v>43172.393136574072</v>
      </c>
      <c r="C245" s="29">
        <f t="shared" si="24"/>
        <v>43369</v>
      </c>
      <c r="D245" s="29">
        <f t="shared" si="25"/>
        <v>43550</v>
      </c>
      <c r="E245" s="6"/>
      <c r="F245" s="29">
        <f t="shared" si="29"/>
        <v>43734</v>
      </c>
      <c r="G245" s="29"/>
      <c r="H245" s="29">
        <f t="shared" si="26"/>
        <v>43916</v>
      </c>
      <c r="J245" s="29">
        <f t="shared" si="27"/>
        <v>44100</v>
      </c>
      <c r="L245" s="29">
        <f t="shared" si="30"/>
        <v>44281</v>
      </c>
      <c r="M245" s="29" t="s">
        <v>22</v>
      </c>
    </row>
    <row r="246" spans="1:13" x14ac:dyDescent="0.2">
      <c r="A246" s="7" t="s">
        <v>310</v>
      </c>
      <c r="B246" s="29">
        <v>43171.45890046296</v>
      </c>
      <c r="C246" s="29">
        <f t="shared" si="24"/>
        <v>43368</v>
      </c>
      <c r="D246" s="29">
        <f t="shared" si="25"/>
        <v>43549</v>
      </c>
      <c r="E246" s="6"/>
      <c r="F246" s="29">
        <f t="shared" si="29"/>
        <v>43733</v>
      </c>
      <c r="G246" s="29"/>
      <c r="H246" s="29">
        <f t="shared" si="26"/>
        <v>43915</v>
      </c>
      <c r="J246" s="29">
        <f t="shared" si="27"/>
        <v>44099</v>
      </c>
      <c r="L246" s="29">
        <f t="shared" si="30"/>
        <v>44280</v>
      </c>
    </row>
    <row r="247" spans="1:13" x14ac:dyDescent="0.2">
      <c r="A247" s="7" t="s">
        <v>311</v>
      </c>
      <c r="B247" s="29">
        <v>43173.398229166669</v>
      </c>
      <c r="C247" s="29">
        <f t="shared" si="24"/>
        <v>43370</v>
      </c>
      <c r="D247" s="29">
        <f t="shared" si="25"/>
        <v>43551</v>
      </c>
      <c r="E247" s="6"/>
      <c r="F247" s="29">
        <f t="shared" si="29"/>
        <v>43735</v>
      </c>
      <c r="G247" s="29"/>
      <c r="H247" s="29">
        <f t="shared" si="26"/>
        <v>43917</v>
      </c>
      <c r="I247" s="29" t="s">
        <v>22</v>
      </c>
      <c r="J247" s="29">
        <f t="shared" si="27"/>
        <v>44101</v>
      </c>
      <c r="K247" s="29" t="s">
        <v>22</v>
      </c>
      <c r="L247" s="29">
        <f t="shared" si="30"/>
        <v>44282</v>
      </c>
      <c r="M247" s="29" t="s">
        <v>22</v>
      </c>
    </row>
    <row r="248" spans="1:13" x14ac:dyDescent="0.2">
      <c r="A248" s="7" t="s">
        <v>312</v>
      </c>
      <c r="B248" s="29">
        <v>43187.517581018517</v>
      </c>
      <c r="C248" s="29">
        <f t="shared" si="24"/>
        <v>43384</v>
      </c>
      <c r="D248" s="29">
        <f t="shared" si="25"/>
        <v>43565</v>
      </c>
      <c r="E248" s="6"/>
      <c r="F248" s="29">
        <f t="shared" si="29"/>
        <v>43749</v>
      </c>
      <c r="G248" s="29"/>
      <c r="H248" s="29">
        <f t="shared" si="26"/>
        <v>43931</v>
      </c>
      <c r="J248" s="29">
        <f t="shared" si="27"/>
        <v>44115</v>
      </c>
      <c r="K248" s="29" t="s">
        <v>22</v>
      </c>
      <c r="L248" s="29">
        <f t="shared" si="30"/>
        <v>44296</v>
      </c>
    </row>
    <row r="249" spans="1:13" x14ac:dyDescent="0.2">
      <c r="A249" s="7" t="s">
        <v>313</v>
      </c>
      <c r="B249" s="29">
        <v>43173.515393518515</v>
      </c>
      <c r="C249" s="29">
        <f t="shared" si="24"/>
        <v>43370</v>
      </c>
      <c r="D249" s="29">
        <f t="shared" si="25"/>
        <v>43551</v>
      </c>
      <c r="E249" s="29" t="s">
        <v>22</v>
      </c>
      <c r="F249" s="29">
        <f t="shared" si="29"/>
        <v>43735</v>
      </c>
      <c r="G249" s="29"/>
      <c r="H249" s="29">
        <f t="shared" si="26"/>
        <v>43917</v>
      </c>
      <c r="J249" s="29">
        <f t="shared" si="27"/>
        <v>44101</v>
      </c>
      <c r="K249" s="29" t="s">
        <v>22</v>
      </c>
      <c r="L249" s="29">
        <f t="shared" si="30"/>
        <v>44282</v>
      </c>
    </row>
    <row r="250" spans="1:13" x14ac:dyDescent="0.2">
      <c r="A250" s="7" t="s">
        <v>314</v>
      </c>
      <c r="B250" s="29">
        <v>43172.697500000002</v>
      </c>
      <c r="C250" s="29">
        <f t="shared" si="24"/>
        <v>43369</v>
      </c>
      <c r="D250" s="29">
        <f t="shared" si="25"/>
        <v>43550</v>
      </c>
      <c r="E250" s="6"/>
      <c r="F250" s="29">
        <f t="shared" si="29"/>
        <v>43734</v>
      </c>
      <c r="G250" s="29" t="s">
        <v>22</v>
      </c>
      <c r="H250" s="29">
        <f t="shared" si="26"/>
        <v>43916</v>
      </c>
      <c r="J250" s="29">
        <f t="shared" si="27"/>
        <v>44100</v>
      </c>
      <c r="L250" s="29">
        <f t="shared" si="30"/>
        <v>44281</v>
      </c>
      <c r="M250" s="29" t="s">
        <v>22</v>
      </c>
    </row>
    <row r="251" spans="1:13" x14ac:dyDescent="0.2">
      <c r="A251" s="7" t="s">
        <v>315</v>
      </c>
      <c r="B251" s="29">
        <v>43172.487893518519</v>
      </c>
      <c r="C251" s="29">
        <f t="shared" si="24"/>
        <v>43369</v>
      </c>
      <c r="D251" s="29">
        <f t="shared" si="25"/>
        <v>43550</v>
      </c>
      <c r="E251" s="29" t="s">
        <v>22</v>
      </c>
      <c r="F251" s="29">
        <f t="shared" si="29"/>
        <v>43734</v>
      </c>
      <c r="G251" s="29" t="s">
        <v>22</v>
      </c>
      <c r="H251" s="29">
        <f t="shared" si="26"/>
        <v>43916</v>
      </c>
      <c r="I251" s="29" t="s">
        <v>22</v>
      </c>
      <c r="J251" s="29">
        <f t="shared" si="27"/>
        <v>44100</v>
      </c>
      <c r="K251" s="29" t="s">
        <v>22</v>
      </c>
      <c r="L251" s="29">
        <f t="shared" si="30"/>
        <v>44281</v>
      </c>
    </row>
    <row r="252" spans="1:13" x14ac:dyDescent="0.2">
      <c r="A252" s="7" t="s">
        <v>316</v>
      </c>
      <c r="B252" s="29">
        <v>43208.538680555554</v>
      </c>
      <c r="C252" s="29">
        <f t="shared" si="24"/>
        <v>43404</v>
      </c>
      <c r="D252" s="29">
        <f t="shared" si="25"/>
        <v>43586</v>
      </c>
      <c r="E252" s="6"/>
      <c r="F252" s="29">
        <f t="shared" si="29"/>
        <v>43769</v>
      </c>
      <c r="G252" s="29"/>
      <c r="H252" s="29">
        <f t="shared" si="26"/>
        <v>43952</v>
      </c>
      <c r="J252" s="29">
        <f t="shared" si="27"/>
        <v>44135</v>
      </c>
      <c r="L252" s="29">
        <f t="shared" si="30"/>
        <v>44317</v>
      </c>
    </row>
    <row r="253" spans="1:13" x14ac:dyDescent="0.2">
      <c r="A253" s="7" t="s">
        <v>317</v>
      </c>
      <c r="B253" s="29">
        <v>43263.62363425926</v>
      </c>
      <c r="C253" s="29">
        <f t="shared" si="24"/>
        <v>43459</v>
      </c>
      <c r="D253" s="29">
        <f t="shared" si="25"/>
        <v>43641</v>
      </c>
      <c r="E253" s="6"/>
      <c r="F253" s="29">
        <f t="shared" si="29"/>
        <v>43824</v>
      </c>
      <c r="G253" s="29"/>
      <c r="H253" s="29">
        <f t="shared" si="26"/>
        <v>44007</v>
      </c>
      <c r="J253" s="29">
        <f t="shared" si="27"/>
        <v>44190</v>
      </c>
      <c r="L253" s="29">
        <f t="shared" si="30"/>
        <v>44372</v>
      </c>
    </row>
    <row r="254" spans="1:13" x14ac:dyDescent="0.2">
      <c r="A254" s="7" t="s">
        <v>318</v>
      </c>
      <c r="B254" s="29">
        <v>43174.343009259261</v>
      </c>
      <c r="C254" s="29">
        <f t="shared" si="24"/>
        <v>43371</v>
      </c>
      <c r="D254" s="29">
        <f t="shared" si="25"/>
        <v>43552</v>
      </c>
      <c r="E254" s="6"/>
      <c r="F254" s="29">
        <f t="shared" si="29"/>
        <v>43736</v>
      </c>
      <c r="G254" s="29"/>
      <c r="H254" s="29">
        <f t="shared" si="26"/>
        <v>43918</v>
      </c>
      <c r="J254" s="29">
        <f t="shared" si="27"/>
        <v>44102</v>
      </c>
      <c r="L254" s="29">
        <f t="shared" si="30"/>
        <v>44283</v>
      </c>
    </row>
    <row r="255" spans="1:13" x14ac:dyDescent="0.2">
      <c r="A255" s="7" t="s">
        <v>319</v>
      </c>
      <c r="B255" s="29">
        <v>43266.381307870368</v>
      </c>
      <c r="C255" s="29">
        <f t="shared" si="24"/>
        <v>43462</v>
      </c>
      <c r="D255" s="29">
        <f t="shared" si="25"/>
        <v>43644</v>
      </c>
      <c r="E255" s="6"/>
      <c r="F255" s="29">
        <f t="shared" si="29"/>
        <v>43827</v>
      </c>
      <c r="G255" s="29"/>
      <c r="H255" s="29">
        <f t="shared" si="26"/>
        <v>44010</v>
      </c>
      <c r="J255" s="29">
        <f t="shared" si="27"/>
        <v>44193</v>
      </c>
      <c r="K255" s="29" t="s">
        <v>22</v>
      </c>
      <c r="L255" s="29">
        <f t="shared" si="30"/>
        <v>44375</v>
      </c>
    </row>
    <row r="256" spans="1:13" x14ac:dyDescent="0.2">
      <c r="A256" s="7" t="s">
        <v>320</v>
      </c>
      <c r="B256" s="29">
        <v>44172</v>
      </c>
      <c r="C256" s="29">
        <f t="shared" si="24"/>
        <v>44367</v>
      </c>
      <c r="D256" s="29">
        <f t="shared" si="25"/>
        <v>44550</v>
      </c>
      <c r="E256" s="6"/>
      <c r="F256" s="29">
        <f t="shared" si="29"/>
        <v>44732</v>
      </c>
      <c r="G256" s="29"/>
      <c r="H256" s="29">
        <f t="shared" si="26"/>
        <v>44915</v>
      </c>
      <c r="J256" s="29">
        <f t="shared" si="27"/>
        <v>45097</v>
      </c>
      <c r="L256" s="29">
        <f t="shared" si="30"/>
        <v>45280</v>
      </c>
    </row>
    <row r="257" spans="1:15" x14ac:dyDescent="0.2">
      <c r="A257" s="7" t="s">
        <v>321</v>
      </c>
      <c r="B257" s="29">
        <v>43174.512349537035</v>
      </c>
      <c r="C257" s="29">
        <f t="shared" si="24"/>
        <v>43371</v>
      </c>
      <c r="D257" s="29">
        <f t="shared" si="25"/>
        <v>43552</v>
      </c>
      <c r="E257" s="29" t="s">
        <v>22</v>
      </c>
      <c r="F257" s="29">
        <f t="shared" si="29"/>
        <v>43736</v>
      </c>
      <c r="G257" s="29" t="s">
        <v>22</v>
      </c>
      <c r="H257" s="29">
        <f t="shared" si="26"/>
        <v>43918</v>
      </c>
      <c r="I257" s="29" t="s">
        <v>22</v>
      </c>
      <c r="J257" s="29">
        <f t="shared" si="27"/>
        <v>44102</v>
      </c>
      <c r="L257" s="29">
        <f t="shared" si="30"/>
        <v>44283</v>
      </c>
      <c r="M257" s="29" t="s">
        <v>22</v>
      </c>
    </row>
    <row r="258" spans="1:15" x14ac:dyDescent="0.2">
      <c r="A258" s="7" t="s">
        <v>322</v>
      </c>
      <c r="B258" s="29">
        <v>43251.6253125</v>
      </c>
      <c r="C258" s="29">
        <f t="shared" ref="C258:C321" si="31">EDATE(B258, 6) + 13</f>
        <v>43447</v>
      </c>
      <c r="D258" s="29">
        <f t="shared" ref="D258:D321" si="32">EDATE(B258, 12) + 13</f>
        <v>43629</v>
      </c>
      <c r="E258" s="6"/>
      <c r="F258" s="29">
        <f t="shared" si="29"/>
        <v>43812</v>
      </c>
      <c r="G258" s="29"/>
      <c r="H258" s="29">
        <f t="shared" ref="H258:H321" si="33">EDATE(B258, 24) + 13</f>
        <v>43995</v>
      </c>
      <c r="J258" s="29">
        <f t="shared" ref="J258:J321" si="34">EDATE(B258, 30) + 13</f>
        <v>44178</v>
      </c>
      <c r="L258" s="29">
        <f t="shared" si="30"/>
        <v>44360</v>
      </c>
    </row>
    <row r="259" spans="1:15" x14ac:dyDescent="0.2">
      <c r="A259" s="7" t="s">
        <v>323</v>
      </c>
      <c r="B259" s="29">
        <v>43195.581736111111</v>
      </c>
      <c r="C259" s="29">
        <f t="shared" si="31"/>
        <v>43391</v>
      </c>
      <c r="D259" s="29">
        <f t="shared" si="32"/>
        <v>43573</v>
      </c>
      <c r="E259" s="6"/>
      <c r="F259" s="29">
        <f t="shared" si="29"/>
        <v>43756</v>
      </c>
      <c r="G259" s="29"/>
      <c r="H259" s="29">
        <f t="shared" si="33"/>
        <v>43939</v>
      </c>
      <c r="I259" s="29" t="s">
        <v>22</v>
      </c>
      <c r="J259" s="29">
        <f t="shared" si="34"/>
        <v>44122</v>
      </c>
      <c r="L259" s="29">
        <f t="shared" si="30"/>
        <v>44304</v>
      </c>
    </row>
    <row r="260" spans="1:15" x14ac:dyDescent="0.2">
      <c r="A260" s="7" t="s">
        <v>324</v>
      </c>
      <c r="B260" s="29">
        <v>43172.624351851853</v>
      </c>
      <c r="C260" s="29">
        <f t="shared" si="31"/>
        <v>43369</v>
      </c>
      <c r="D260" s="29">
        <f t="shared" si="32"/>
        <v>43550</v>
      </c>
      <c r="E260" s="6"/>
      <c r="F260" s="29">
        <f t="shared" si="29"/>
        <v>43734</v>
      </c>
      <c r="G260" s="29"/>
      <c r="H260" s="29">
        <f t="shared" si="33"/>
        <v>43916</v>
      </c>
      <c r="J260" s="29">
        <f t="shared" si="34"/>
        <v>44100</v>
      </c>
      <c r="K260" s="29" t="s">
        <v>22</v>
      </c>
      <c r="L260" s="29">
        <f t="shared" si="30"/>
        <v>44281</v>
      </c>
      <c r="M260" s="29" t="s">
        <v>22</v>
      </c>
    </row>
    <row r="261" spans="1:15" x14ac:dyDescent="0.2">
      <c r="A261" s="7" t="s">
        <v>325</v>
      </c>
      <c r="B261" s="29">
        <v>43249.397696759261</v>
      </c>
      <c r="C261" s="29">
        <f t="shared" si="31"/>
        <v>43446</v>
      </c>
      <c r="D261" s="29">
        <f t="shared" si="32"/>
        <v>43627</v>
      </c>
      <c r="E261" s="6"/>
      <c r="F261" s="29">
        <f t="shared" si="29"/>
        <v>43811</v>
      </c>
      <c r="G261" s="29"/>
      <c r="H261" s="29">
        <f t="shared" si="33"/>
        <v>43993</v>
      </c>
      <c r="J261" s="29">
        <f t="shared" si="34"/>
        <v>44177</v>
      </c>
      <c r="L261" s="29">
        <f t="shared" si="30"/>
        <v>44358</v>
      </c>
    </row>
    <row r="262" spans="1:15" x14ac:dyDescent="0.2">
      <c r="A262" s="7" t="s">
        <v>326</v>
      </c>
      <c r="B262" s="29">
        <v>43172.70753472222</v>
      </c>
      <c r="C262" s="29">
        <f t="shared" si="31"/>
        <v>43369</v>
      </c>
      <c r="D262" s="29">
        <f t="shared" si="32"/>
        <v>43550</v>
      </c>
      <c r="E262" s="6"/>
      <c r="F262" s="29">
        <f t="shared" si="29"/>
        <v>43734</v>
      </c>
      <c r="G262" s="29" t="s">
        <v>22</v>
      </c>
      <c r="H262" s="29">
        <f t="shared" si="33"/>
        <v>43916</v>
      </c>
      <c r="J262" s="29">
        <f t="shared" si="34"/>
        <v>44100</v>
      </c>
      <c r="L262" s="29">
        <f t="shared" si="30"/>
        <v>44281</v>
      </c>
      <c r="M262" s="29" t="s">
        <v>22</v>
      </c>
    </row>
    <row r="263" spans="1:15" x14ac:dyDescent="0.2">
      <c r="A263" s="7" t="s">
        <v>327</v>
      </c>
      <c r="B263" s="29">
        <v>43173.63622685185</v>
      </c>
      <c r="C263" s="29">
        <f t="shared" si="31"/>
        <v>43370</v>
      </c>
      <c r="D263" s="29">
        <f t="shared" si="32"/>
        <v>43551</v>
      </c>
      <c r="E263" s="6"/>
      <c r="F263" s="29">
        <f t="shared" si="29"/>
        <v>43735</v>
      </c>
      <c r="G263" s="29"/>
      <c r="H263" s="29">
        <f t="shared" si="33"/>
        <v>43917</v>
      </c>
      <c r="J263" s="29">
        <f t="shared" si="34"/>
        <v>44101</v>
      </c>
      <c r="L263" s="29">
        <f t="shared" si="30"/>
        <v>44282</v>
      </c>
    </row>
    <row r="264" spans="1:15" x14ac:dyDescent="0.2">
      <c r="A264" s="7" t="s">
        <v>328</v>
      </c>
      <c r="B264" s="29">
        <v>43171.38113425926</v>
      </c>
      <c r="C264" s="29">
        <f t="shared" si="31"/>
        <v>43368</v>
      </c>
      <c r="D264" s="29">
        <f t="shared" si="32"/>
        <v>43549</v>
      </c>
      <c r="E264" s="6"/>
      <c r="F264" s="29">
        <f t="shared" si="29"/>
        <v>43733</v>
      </c>
      <c r="G264" s="29"/>
      <c r="H264" s="29">
        <f t="shared" si="33"/>
        <v>43915</v>
      </c>
      <c r="J264" s="29">
        <f t="shared" si="34"/>
        <v>44099</v>
      </c>
      <c r="K264" s="29" t="s">
        <v>22</v>
      </c>
      <c r="L264" s="29">
        <f t="shared" si="30"/>
        <v>44280</v>
      </c>
    </row>
    <row r="265" spans="1:15" x14ac:dyDescent="0.2">
      <c r="A265" s="7" t="s">
        <v>329</v>
      </c>
      <c r="B265" s="29">
        <v>43223</v>
      </c>
      <c r="C265" s="29">
        <f t="shared" si="31"/>
        <v>43420</v>
      </c>
      <c r="D265" s="29">
        <f t="shared" si="32"/>
        <v>43601</v>
      </c>
      <c r="E265" s="6"/>
      <c r="F265" s="29">
        <f t="shared" si="29"/>
        <v>43785</v>
      </c>
      <c r="G265" s="29"/>
      <c r="H265" s="29">
        <f t="shared" si="33"/>
        <v>43967</v>
      </c>
      <c r="J265" s="29">
        <f t="shared" si="34"/>
        <v>44151</v>
      </c>
      <c r="L265" s="29">
        <f t="shared" si="30"/>
        <v>44332</v>
      </c>
    </row>
    <row r="266" spans="1:15" x14ac:dyDescent="0.2">
      <c r="A266" s="7" t="s">
        <v>330</v>
      </c>
      <c r="B266" s="29">
        <v>43180.650335648148</v>
      </c>
      <c r="C266" s="29">
        <f t="shared" si="31"/>
        <v>43377</v>
      </c>
      <c r="D266" s="29">
        <f t="shared" si="32"/>
        <v>43558</v>
      </c>
      <c r="E266" s="6"/>
      <c r="F266" s="29">
        <f t="shared" si="29"/>
        <v>43742</v>
      </c>
      <c r="G266" s="29"/>
      <c r="H266" s="29">
        <f t="shared" si="33"/>
        <v>43924</v>
      </c>
      <c r="J266" s="29">
        <f t="shared" si="34"/>
        <v>44108</v>
      </c>
      <c r="K266" s="29" t="s">
        <v>22</v>
      </c>
      <c r="L266" s="29">
        <f t="shared" si="30"/>
        <v>44289</v>
      </c>
      <c r="M266" s="29" t="s">
        <v>22</v>
      </c>
    </row>
    <row r="267" spans="1:15" x14ac:dyDescent="0.2">
      <c r="A267" s="7" t="s">
        <v>331</v>
      </c>
      <c r="B267" s="29">
        <v>43171.411099537036</v>
      </c>
      <c r="C267" s="29">
        <f t="shared" si="31"/>
        <v>43368</v>
      </c>
      <c r="D267" s="29">
        <f t="shared" si="32"/>
        <v>43549</v>
      </c>
      <c r="E267" s="6"/>
      <c r="F267" s="29">
        <f t="shared" si="29"/>
        <v>43733</v>
      </c>
      <c r="G267" s="29"/>
      <c r="H267" s="29">
        <f t="shared" si="33"/>
        <v>43915</v>
      </c>
      <c r="J267" s="29">
        <f t="shared" si="34"/>
        <v>44099</v>
      </c>
      <c r="L267" s="29">
        <f t="shared" si="30"/>
        <v>44280</v>
      </c>
    </row>
    <row r="268" spans="1:15" x14ac:dyDescent="0.2">
      <c r="A268" s="7" t="s">
        <v>332</v>
      </c>
      <c r="B268" s="29">
        <v>43221.637488425928</v>
      </c>
      <c r="C268" s="29">
        <f t="shared" si="31"/>
        <v>43418</v>
      </c>
      <c r="D268" s="29">
        <f t="shared" si="32"/>
        <v>43599</v>
      </c>
      <c r="E268" s="6"/>
      <c r="F268" s="29">
        <f t="shared" si="29"/>
        <v>43783</v>
      </c>
      <c r="G268" s="29"/>
      <c r="H268" s="29">
        <f t="shared" si="33"/>
        <v>43965</v>
      </c>
      <c r="I268" s="29" t="s">
        <v>22</v>
      </c>
      <c r="J268" s="29">
        <f t="shared" si="34"/>
        <v>44149</v>
      </c>
      <c r="L268" s="29">
        <f t="shared" si="30"/>
        <v>44330</v>
      </c>
      <c r="M268" s="29" t="s">
        <v>22</v>
      </c>
    </row>
    <row r="269" spans="1:15" x14ac:dyDescent="0.2">
      <c r="A269" s="7" t="s">
        <v>333</v>
      </c>
      <c r="B269" s="29">
        <v>43286.498912037037</v>
      </c>
      <c r="C269" s="29">
        <f t="shared" si="31"/>
        <v>43483</v>
      </c>
      <c r="D269" s="29">
        <f t="shared" si="32"/>
        <v>43664</v>
      </c>
      <c r="E269" s="6"/>
      <c r="F269" s="29">
        <f t="shared" si="29"/>
        <v>43848</v>
      </c>
      <c r="G269" s="29"/>
      <c r="H269" s="29">
        <f t="shared" si="33"/>
        <v>44030</v>
      </c>
      <c r="J269" s="29">
        <f t="shared" si="34"/>
        <v>44214</v>
      </c>
      <c r="L269" s="29">
        <f t="shared" si="30"/>
        <v>44395</v>
      </c>
    </row>
    <row r="270" spans="1:15" x14ac:dyDescent="0.2">
      <c r="A270" s="7" t="s">
        <v>334</v>
      </c>
      <c r="B270" s="29">
        <v>43171.618032407408</v>
      </c>
      <c r="C270" s="29">
        <f t="shared" si="31"/>
        <v>43368</v>
      </c>
      <c r="D270" s="29">
        <f t="shared" si="32"/>
        <v>43549</v>
      </c>
      <c r="E270" s="6"/>
      <c r="F270" s="29">
        <f t="shared" si="29"/>
        <v>43733</v>
      </c>
      <c r="G270" s="29"/>
      <c r="H270" s="29">
        <f t="shared" si="33"/>
        <v>43915</v>
      </c>
      <c r="J270" s="29">
        <f t="shared" si="34"/>
        <v>44099</v>
      </c>
      <c r="L270" s="29">
        <f t="shared" si="30"/>
        <v>44280</v>
      </c>
      <c r="M270" s="29" t="s">
        <v>22</v>
      </c>
      <c r="O270" s="7"/>
    </row>
    <row r="271" spans="1:15" x14ac:dyDescent="0.2">
      <c r="A271" s="7" t="s">
        <v>335</v>
      </c>
      <c r="B271" s="29">
        <v>43172.692708333336</v>
      </c>
      <c r="C271" s="29">
        <f t="shared" si="31"/>
        <v>43369</v>
      </c>
      <c r="D271" s="29">
        <f t="shared" si="32"/>
        <v>43550</v>
      </c>
      <c r="E271" s="29" t="s">
        <v>22</v>
      </c>
      <c r="F271" s="29">
        <f t="shared" si="29"/>
        <v>43734</v>
      </c>
      <c r="G271" s="29"/>
      <c r="H271" s="29">
        <f t="shared" si="33"/>
        <v>43916</v>
      </c>
      <c r="J271" s="29">
        <f t="shared" si="34"/>
        <v>44100</v>
      </c>
      <c r="K271" s="29" t="s">
        <v>22</v>
      </c>
      <c r="L271" s="29">
        <f t="shared" ref="L271:L302" si="35">EDATE(B271, 36) + 13</f>
        <v>44281</v>
      </c>
      <c r="M271" s="29" t="s">
        <v>22</v>
      </c>
    </row>
    <row r="272" spans="1:15" s="7" customFormat="1" x14ac:dyDescent="0.2">
      <c r="A272" s="7" t="s">
        <v>336</v>
      </c>
      <c r="B272" s="29">
        <v>43173.825671296298</v>
      </c>
      <c r="C272" s="29">
        <f t="shared" si="31"/>
        <v>43370</v>
      </c>
      <c r="D272" s="29">
        <f t="shared" si="32"/>
        <v>43551</v>
      </c>
      <c r="E272" s="6"/>
      <c r="F272" s="29">
        <f t="shared" si="29"/>
        <v>43735</v>
      </c>
      <c r="G272" s="29"/>
      <c r="H272" s="29">
        <f t="shared" si="33"/>
        <v>43917</v>
      </c>
      <c r="I272" s="29"/>
      <c r="J272" s="29">
        <f t="shared" si="34"/>
        <v>44101</v>
      </c>
      <c r="K272" s="29"/>
      <c r="L272" s="29">
        <f t="shared" si="35"/>
        <v>44282</v>
      </c>
      <c r="M272" s="29"/>
      <c r="O272" s="6"/>
    </row>
    <row r="273" spans="1:13" x14ac:dyDescent="0.2">
      <c r="A273" s="7" t="s">
        <v>337</v>
      </c>
      <c r="B273" s="29">
        <v>43195.442430555559</v>
      </c>
      <c r="C273" s="29">
        <f t="shared" si="31"/>
        <v>43391</v>
      </c>
      <c r="D273" s="29">
        <f t="shared" si="32"/>
        <v>43573</v>
      </c>
      <c r="E273" s="6"/>
      <c r="F273" s="29">
        <f t="shared" si="29"/>
        <v>43756</v>
      </c>
      <c r="G273" s="29"/>
      <c r="H273" s="29">
        <f t="shared" si="33"/>
        <v>43939</v>
      </c>
      <c r="I273" s="29" t="s">
        <v>22</v>
      </c>
      <c r="J273" s="29">
        <f t="shared" si="34"/>
        <v>44122</v>
      </c>
      <c r="K273" s="29" t="s">
        <v>22</v>
      </c>
      <c r="L273" s="29">
        <f t="shared" si="35"/>
        <v>44304</v>
      </c>
      <c r="M273" s="29" t="s">
        <v>22</v>
      </c>
    </row>
    <row r="274" spans="1:13" x14ac:dyDescent="0.2">
      <c r="A274" s="7" t="s">
        <v>338</v>
      </c>
      <c r="B274" s="29">
        <v>43431.654618055552</v>
      </c>
      <c r="C274" s="29">
        <f t="shared" si="31"/>
        <v>43625</v>
      </c>
      <c r="D274" s="29">
        <f t="shared" si="32"/>
        <v>43809</v>
      </c>
      <c r="E274" s="6"/>
      <c r="F274" s="29">
        <f t="shared" si="29"/>
        <v>43991</v>
      </c>
      <c r="G274" s="29"/>
      <c r="H274" s="29">
        <f t="shared" si="33"/>
        <v>44175</v>
      </c>
      <c r="I274" s="29" t="s">
        <v>22</v>
      </c>
      <c r="J274" s="29">
        <f t="shared" si="34"/>
        <v>44356</v>
      </c>
      <c r="L274" s="29">
        <f t="shared" si="35"/>
        <v>44540</v>
      </c>
    </row>
    <row r="275" spans="1:13" x14ac:dyDescent="0.2">
      <c r="A275" s="7" t="s">
        <v>339</v>
      </c>
      <c r="B275" s="29">
        <v>43479.688715277778</v>
      </c>
      <c r="C275" s="29">
        <f t="shared" si="31"/>
        <v>43673</v>
      </c>
      <c r="D275" s="29">
        <f t="shared" si="32"/>
        <v>43857</v>
      </c>
      <c r="E275" s="29" t="s">
        <v>22</v>
      </c>
      <c r="F275" s="29">
        <f t="shared" si="29"/>
        <v>44039</v>
      </c>
      <c r="G275" s="29"/>
      <c r="H275" s="29">
        <f t="shared" si="33"/>
        <v>44223</v>
      </c>
      <c r="I275" s="29" t="s">
        <v>22</v>
      </c>
      <c r="J275" s="29">
        <f t="shared" si="34"/>
        <v>44404</v>
      </c>
      <c r="L275" s="29">
        <f t="shared" si="35"/>
        <v>44588</v>
      </c>
    </row>
    <row r="276" spans="1:13" x14ac:dyDescent="0.2">
      <c r="A276" s="7" t="s">
        <v>340</v>
      </c>
      <c r="B276" s="29">
        <v>43171.59480324074</v>
      </c>
      <c r="C276" s="29">
        <f t="shared" si="31"/>
        <v>43368</v>
      </c>
      <c r="D276" s="29">
        <f t="shared" si="32"/>
        <v>43549</v>
      </c>
      <c r="E276" s="6"/>
      <c r="F276" s="29">
        <f t="shared" si="29"/>
        <v>43733</v>
      </c>
      <c r="G276" s="29"/>
      <c r="H276" s="29">
        <f t="shared" si="33"/>
        <v>43915</v>
      </c>
      <c r="J276" s="29">
        <f t="shared" si="34"/>
        <v>44099</v>
      </c>
      <c r="L276" s="29">
        <f t="shared" si="35"/>
        <v>44280</v>
      </c>
    </row>
    <row r="277" spans="1:13" x14ac:dyDescent="0.2">
      <c r="A277" s="7" t="s">
        <v>341</v>
      </c>
      <c r="B277" s="29">
        <v>43702.891921296294</v>
      </c>
      <c r="C277" s="29">
        <f t="shared" si="31"/>
        <v>43899</v>
      </c>
      <c r="D277" s="29">
        <f t="shared" si="32"/>
        <v>44081</v>
      </c>
      <c r="E277" s="6"/>
      <c r="F277" s="29">
        <f t="shared" si="29"/>
        <v>44265</v>
      </c>
      <c r="G277" s="29"/>
      <c r="H277" s="29">
        <f t="shared" si="33"/>
        <v>44446</v>
      </c>
      <c r="J277" s="29">
        <f t="shared" si="34"/>
        <v>44630</v>
      </c>
      <c r="L277" s="29">
        <f t="shared" si="35"/>
        <v>44811</v>
      </c>
    </row>
    <row r="278" spans="1:13" x14ac:dyDescent="0.2">
      <c r="A278" s="7" t="s">
        <v>342</v>
      </c>
      <c r="B278" s="29">
        <v>43217.535914351851</v>
      </c>
      <c r="C278" s="29">
        <f t="shared" si="31"/>
        <v>43413</v>
      </c>
      <c r="D278" s="29">
        <f t="shared" si="32"/>
        <v>43595</v>
      </c>
      <c r="E278" s="6"/>
      <c r="F278" s="29">
        <f t="shared" si="29"/>
        <v>43778</v>
      </c>
      <c r="G278" s="29"/>
      <c r="H278" s="29">
        <f t="shared" si="33"/>
        <v>43961</v>
      </c>
      <c r="J278" s="29">
        <f t="shared" si="34"/>
        <v>44144</v>
      </c>
      <c r="L278" s="29">
        <f t="shared" si="35"/>
        <v>44326</v>
      </c>
    </row>
    <row r="279" spans="1:13" x14ac:dyDescent="0.2">
      <c r="A279" s="7" t="s">
        <v>343</v>
      </c>
      <c r="B279" s="29">
        <v>43210</v>
      </c>
      <c r="C279" s="29">
        <f t="shared" si="31"/>
        <v>43406</v>
      </c>
      <c r="D279" s="29">
        <f t="shared" si="32"/>
        <v>43588</v>
      </c>
      <c r="E279" s="6"/>
      <c r="F279" s="29">
        <f t="shared" si="29"/>
        <v>43771</v>
      </c>
      <c r="G279" s="29" t="s">
        <v>22</v>
      </c>
      <c r="H279" s="29">
        <f t="shared" si="33"/>
        <v>43954</v>
      </c>
      <c r="J279" s="29">
        <f t="shared" si="34"/>
        <v>44137</v>
      </c>
      <c r="K279" s="29" t="s">
        <v>22</v>
      </c>
      <c r="L279" s="29">
        <f t="shared" si="35"/>
        <v>44319</v>
      </c>
    </row>
    <row r="280" spans="1:13" x14ac:dyDescent="0.2">
      <c r="A280" s="7" t="s">
        <v>344</v>
      </c>
      <c r="B280" s="29">
        <v>43173.466157407405</v>
      </c>
      <c r="C280" s="29">
        <f t="shared" si="31"/>
        <v>43370</v>
      </c>
      <c r="D280" s="29">
        <f t="shared" si="32"/>
        <v>43551</v>
      </c>
      <c r="E280" s="6"/>
      <c r="F280" s="29">
        <f t="shared" si="29"/>
        <v>43735</v>
      </c>
      <c r="G280" s="29"/>
      <c r="H280" s="29">
        <f t="shared" si="33"/>
        <v>43917</v>
      </c>
      <c r="J280" s="29">
        <f t="shared" si="34"/>
        <v>44101</v>
      </c>
      <c r="K280" s="29" t="s">
        <v>22</v>
      </c>
      <c r="L280" s="29">
        <f t="shared" si="35"/>
        <v>44282</v>
      </c>
    </row>
    <row r="281" spans="1:13" s="6" customFormat="1" x14ac:dyDescent="0.2">
      <c r="A281" s="6" t="s">
        <v>345</v>
      </c>
      <c r="B281" s="29">
        <v>43172</v>
      </c>
      <c r="C281" s="29">
        <f t="shared" si="31"/>
        <v>43369</v>
      </c>
      <c r="D281" s="29">
        <f t="shared" si="32"/>
        <v>43550</v>
      </c>
      <c r="F281" s="29">
        <f t="shared" si="29"/>
        <v>43734</v>
      </c>
      <c r="G281" s="29"/>
      <c r="H281" s="29">
        <f t="shared" si="33"/>
        <v>43916</v>
      </c>
      <c r="I281" s="29"/>
      <c r="J281" s="29">
        <f t="shared" si="34"/>
        <v>44100</v>
      </c>
      <c r="K281" s="29"/>
      <c r="L281" s="29">
        <f t="shared" si="35"/>
        <v>44281</v>
      </c>
      <c r="M281" s="29"/>
    </row>
    <row r="282" spans="1:13" x14ac:dyDescent="0.2">
      <c r="A282" s="7" t="s">
        <v>346</v>
      </c>
      <c r="B282" s="29">
        <v>43889.507974537039</v>
      </c>
      <c r="C282" s="29">
        <f t="shared" si="31"/>
        <v>44084</v>
      </c>
      <c r="D282" s="29">
        <f t="shared" si="32"/>
        <v>44268</v>
      </c>
      <c r="E282" s="6"/>
      <c r="F282" s="29">
        <f t="shared" si="29"/>
        <v>44449</v>
      </c>
      <c r="G282" s="29"/>
      <c r="H282" s="29">
        <f t="shared" si="33"/>
        <v>44633</v>
      </c>
      <c r="J282" s="29">
        <f t="shared" si="34"/>
        <v>44814</v>
      </c>
      <c r="L282" s="29">
        <f t="shared" si="35"/>
        <v>44998</v>
      </c>
    </row>
    <row r="283" spans="1:13" x14ac:dyDescent="0.2">
      <c r="A283" s="7" t="s">
        <v>347</v>
      </c>
      <c r="B283" s="29">
        <v>43171.523865740739</v>
      </c>
      <c r="C283" s="29">
        <f t="shared" si="31"/>
        <v>43368</v>
      </c>
      <c r="D283" s="29">
        <f t="shared" si="32"/>
        <v>43549</v>
      </c>
      <c r="E283" s="29" t="s">
        <v>22</v>
      </c>
      <c r="F283" s="29">
        <f t="shared" si="29"/>
        <v>43733</v>
      </c>
      <c r="G283" s="29"/>
      <c r="H283" s="29">
        <f t="shared" si="33"/>
        <v>43915</v>
      </c>
      <c r="I283" s="29" t="s">
        <v>22</v>
      </c>
      <c r="J283" s="29">
        <f t="shared" si="34"/>
        <v>44099</v>
      </c>
      <c r="K283" s="29" t="s">
        <v>22</v>
      </c>
      <c r="L283" s="29">
        <f t="shared" si="35"/>
        <v>44280</v>
      </c>
      <c r="M283" s="29" t="s">
        <v>22</v>
      </c>
    </row>
    <row r="284" spans="1:13" x14ac:dyDescent="0.2">
      <c r="A284" s="7" t="s">
        <v>348</v>
      </c>
      <c r="B284" s="29">
        <v>43272.500416666669</v>
      </c>
      <c r="C284" s="29">
        <f t="shared" si="31"/>
        <v>43468</v>
      </c>
      <c r="D284" s="29">
        <f t="shared" si="32"/>
        <v>43650</v>
      </c>
      <c r="E284" s="6"/>
      <c r="F284" s="29">
        <f t="shared" si="29"/>
        <v>43833</v>
      </c>
      <c r="G284" s="29"/>
      <c r="H284" s="29">
        <f t="shared" si="33"/>
        <v>44016</v>
      </c>
      <c r="J284" s="29">
        <f t="shared" si="34"/>
        <v>44199</v>
      </c>
      <c r="L284" s="29">
        <f t="shared" si="35"/>
        <v>44381</v>
      </c>
    </row>
    <row r="285" spans="1:13" x14ac:dyDescent="0.2">
      <c r="A285" s="7" t="s">
        <v>349</v>
      </c>
      <c r="B285" s="29">
        <v>43222</v>
      </c>
      <c r="C285" s="29">
        <f t="shared" si="31"/>
        <v>43419</v>
      </c>
      <c r="D285" s="29">
        <f t="shared" si="32"/>
        <v>43600</v>
      </c>
      <c r="E285" s="6"/>
      <c r="F285" s="29">
        <f t="shared" si="29"/>
        <v>43784</v>
      </c>
      <c r="G285" s="29"/>
      <c r="H285" s="29">
        <f t="shared" si="33"/>
        <v>43966</v>
      </c>
      <c r="J285" s="29">
        <f t="shared" si="34"/>
        <v>44150</v>
      </c>
      <c r="L285" s="29">
        <f t="shared" si="35"/>
        <v>44331</v>
      </c>
    </row>
    <row r="286" spans="1:13" x14ac:dyDescent="0.2">
      <c r="A286" s="7" t="s">
        <v>350</v>
      </c>
      <c r="B286" s="29">
        <v>43495.675266203703</v>
      </c>
      <c r="C286" s="29">
        <f t="shared" si="31"/>
        <v>43689</v>
      </c>
      <c r="D286" s="29">
        <f t="shared" si="32"/>
        <v>43873</v>
      </c>
      <c r="E286" s="6"/>
      <c r="F286" s="29">
        <f t="shared" si="29"/>
        <v>44055</v>
      </c>
      <c r="G286" s="29"/>
      <c r="H286" s="29">
        <f t="shared" si="33"/>
        <v>44239</v>
      </c>
      <c r="J286" s="29">
        <f t="shared" si="34"/>
        <v>44420</v>
      </c>
      <c r="L286" s="29">
        <f t="shared" si="35"/>
        <v>44604</v>
      </c>
    </row>
    <row r="287" spans="1:13" x14ac:dyDescent="0.2">
      <c r="A287" s="7" t="s">
        <v>351</v>
      </c>
      <c r="B287" s="29">
        <v>43250.516562500001</v>
      </c>
      <c r="C287" s="29">
        <f t="shared" si="31"/>
        <v>43447</v>
      </c>
      <c r="D287" s="29">
        <f t="shared" si="32"/>
        <v>43628</v>
      </c>
      <c r="E287" s="6"/>
      <c r="F287" s="29">
        <f t="shared" si="29"/>
        <v>43812</v>
      </c>
      <c r="G287" s="29"/>
      <c r="H287" s="29">
        <f t="shared" si="33"/>
        <v>43994</v>
      </c>
      <c r="I287" s="29" t="s">
        <v>22</v>
      </c>
      <c r="J287" s="29">
        <f t="shared" si="34"/>
        <v>44178</v>
      </c>
      <c r="L287" s="29">
        <f t="shared" si="35"/>
        <v>44359</v>
      </c>
      <c r="M287" s="29" t="s">
        <v>22</v>
      </c>
    </row>
    <row r="288" spans="1:13" x14ac:dyDescent="0.2">
      <c r="A288" s="7" t="s">
        <v>352</v>
      </c>
      <c r="B288" s="29">
        <v>43171.7</v>
      </c>
      <c r="C288" s="29">
        <f t="shared" si="31"/>
        <v>43368</v>
      </c>
      <c r="D288" s="29">
        <f t="shared" si="32"/>
        <v>43549</v>
      </c>
      <c r="E288" s="6"/>
      <c r="F288" s="29">
        <f t="shared" si="29"/>
        <v>43733</v>
      </c>
      <c r="G288" s="29"/>
      <c r="H288" s="29">
        <f t="shared" si="33"/>
        <v>43915</v>
      </c>
      <c r="J288" s="29">
        <f t="shared" si="34"/>
        <v>44099</v>
      </c>
      <c r="K288" s="29" t="s">
        <v>22</v>
      </c>
      <c r="L288" s="29">
        <f t="shared" si="35"/>
        <v>44280</v>
      </c>
    </row>
    <row r="289" spans="1:13" x14ac:dyDescent="0.2">
      <c r="A289" s="7" t="s">
        <v>353</v>
      </c>
      <c r="B289" s="29">
        <v>43214.638738425929</v>
      </c>
      <c r="C289" s="29">
        <f t="shared" si="31"/>
        <v>43410</v>
      </c>
      <c r="D289" s="29">
        <f t="shared" si="32"/>
        <v>43592</v>
      </c>
      <c r="E289" s="6"/>
      <c r="F289" s="29">
        <f t="shared" si="29"/>
        <v>43775</v>
      </c>
      <c r="G289" s="29"/>
      <c r="H289" s="29">
        <f t="shared" si="33"/>
        <v>43958</v>
      </c>
      <c r="J289" s="29">
        <f t="shared" si="34"/>
        <v>44141</v>
      </c>
      <c r="L289" s="29">
        <f t="shared" si="35"/>
        <v>44323</v>
      </c>
    </row>
    <row r="290" spans="1:13" x14ac:dyDescent="0.2">
      <c r="A290" s="7" t="s">
        <v>354</v>
      </c>
      <c r="B290" s="29">
        <v>43446.376493055555</v>
      </c>
      <c r="C290" s="29">
        <f t="shared" si="31"/>
        <v>43641</v>
      </c>
      <c r="D290" s="29">
        <f t="shared" si="32"/>
        <v>43824</v>
      </c>
      <c r="E290" s="29" t="s">
        <v>22</v>
      </c>
      <c r="F290" s="29">
        <f t="shared" si="29"/>
        <v>44007</v>
      </c>
      <c r="G290" s="29"/>
      <c r="H290" s="29">
        <f t="shared" si="33"/>
        <v>44190</v>
      </c>
      <c r="J290" s="29">
        <f t="shared" si="34"/>
        <v>44372</v>
      </c>
      <c r="L290" s="29">
        <f t="shared" si="35"/>
        <v>44555</v>
      </c>
    </row>
    <row r="291" spans="1:13" x14ac:dyDescent="0.2">
      <c r="A291" s="64" t="s">
        <v>355</v>
      </c>
      <c r="B291" s="29">
        <v>43195.596388888887</v>
      </c>
      <c r="C291" s="29">
        <f t="shared" si="31"/>
        <v>43391</v>
      </c>
      <c r="D291" s="29">
        <f t="shared" si="32"/>
        <v>43573</v>
      </c>
      <c r="E291" s="6"/>
      <c r="F291" s="29">
        <f t="shared" si="29"/>
        <v>43756</v>
      </c>
      <c r="G291" s="29"/>
      <c r="H291" s="29">
        <f t="shared" si="33"/>
        <v>43939</v>
      </c>
      <c r="I291" s="29" t="s">
        <v>22</v>
      </c>
      <c r="J291" s="29">
        <f t="shared" si="34"/>
        <v>44122</v>
      </c>
      <c r="K291" s="29" t="s">
        <v>22</v>
      </c>
      <c r="L291" s="29">
        <f t="shared" si="35"/>
        <v>44304</v>
      </c>
      <c r="M291" s="29" t="s">
        <v>22</v>
      </c>
    </row>
    <row r="292" spans="1:13" x14ac:dyDescent="0.2">
      <c r="A292" s="7" t="s">
        <v>356</v>
      </c>
      <c r="B292" s="29">
        <v>43180.867442129631</v>
      </c>
      <c r="C292" s="29">
        <f t="shared" si="31"/>
        <v>43377</v>
      </c>
      <c r="D292" s="29">
        <f t="shared" si="32"/>
        <v>43558</v>
      </c>
      <c r="E292" s="29" t="s">
        <v>22</v>
      </c>
      <c r="F292" s="29">
        <f t="shared" si="29"/>
        <v>43742</v>
      </c>
      <c r="G292" s="29"/>
      <c r="H292" s="29">
        <f t="shared" si="33"/>
        <v>43924</v>
      </c>
      <c r="J292" s="29">
        <f t="shared" si="34"/>
        <v>44108</v>
      </c>
      <c r="L292" s="29">
        <f t="shared" si="35"/>
        <v>44289</v>
      </c>
    </row>
    <row r="293" spans="1:13" x14ac:dyDescent="0.2">
      <c r="A293" s="7" t="s">
        <v>357</v>
      </c>
      <c r="B293" s="29">
        <v>43986</v>
      </c>
      <c r="C293" s="29">
        <f t="shared" si="31"/>
        <v>44182</v>
      </c>
      <c r="D293" s="29">
        <f t="shared" si="32"/>
        <v>44364</v>
      </c>
      <c r="E293" s="29"/>
      <c r="F293" s="29">
        <f t="shared" si="29"/>
        <v>44547</v>
      </c>
      <c r="G293" s="29"/>
      <c r="H293" s="29">
        <f t="shared" si="33"/>
        <v>44729</v>
      </c>
      <c r="J293" s="29">
        <f t="shared" si="34"/>
        <v>44912</v>
      </c>
      <c r="L293" s="29">
        <f t="shared" si="35"/>
        <v>45094</v>
      </c>
    </row>
    <row r="294" spans="1:13" x14ac:dyDescent="0.2">
      <c r="A294" s="7" t="s">
        <v>358</v>
      </c>
      <c r="B294" s="29">
        <v>43172.441435185188</v>
      </c>
      <c r="C294" s="29">
        <f t="shared" si="31"/>
        <v>43369</v>
      </c>
      <c r="D294" s="29">
        <f t="shared" si="32"/>
        <v>43550</v>
      </c>
      <c r="E294" s="6"/>
      <c r="F294" s="29">
        <f t="shared" si="29"/>
        <v>43734</v>
      </c>
      <c r="G294" s="29"/>
      <c r="H294" s="29">
        <f t="shared" si="33"/>
        <v>43916</v>
      </c>
      <c r="J294" s="29">
        <f t="shared" si="34"/>
        <v>44100</v>
      </c>
      <c r="L294" s="29">
        <f t="shared" si="35"/>
        <v>44281</v>
      </c>
    </row>
    <row r="295" spans="1:13" x14ac:dyDescent="0.2">
      <c r="A295" s="7" t="s">
        <v>359</v>
      </c>
      <c r="B295" s="29">
        <v>43243.596759259257</v>
      </c>
      <c r="C295" s="29">
        <f t="shared" si="31"/>
        <v>43440</v>
      </c>
      <c r="D295" s="29">
        <f t="shared" si="32"/>
        <v>43621</v>
      </c>
      <c r="E295" s="6"/>
      <c r="F295" s="29">
        <f t="shared" si="29"/>
        <v>43805</v>
      </c>
      <c r="G295" s="29"/>
      <c r="H295" s="29">
        <f t="shared" si="33"/>
        <v>43987</v>
      </c>
      <c r="J295" s="29">
        <f t="shared" si="34"/>
        <v>44171</v>
      </c>
      <c r="K295" s="29" t="s">
        <v>22</v>
      </c>
      <c r="L295" s="29">
        <f t="shared" si="35"/>
        <v>44352</v>
      </c>
      <c r="M295" s="29" t="s">
        <v>22</v>
      </c>
    </row>
    <row r="296" spans="1:13" x14ac:dyDescent="0.2">
      <c r="A296" s="7" t="s">
        <v>360</v>
      </c>
      <c r="B296" s="29">
        <v>43425.667268518519</v>
      </c>
      <c r="C296" s="29">
        <f t="shared" si="31"/>
        <v>43619</v>
      </c>
      <c r="D296" s="29">
        <f t="shared" si="32"/>
        <v>43803</v>
      </c>
      <c r="E296" s="6"/>
      <c r="F296" s="29">
        <f t="shared" si="29"/>
        <v>43985</v>
      </c>
      <c r="G296" s="29"/>
      <c r="H296" s="29">
        <f t="shared" si="33"/>
        <v>44169</v>
      </c>
      <c r="J296" s="29">
        <f t="shared" si="34"/>
        <v>44350</v>
      </c>
      <c r="L296" s="29">
        <f t="shared" si="35"/>
        <v>44534</v>
      </c>
    </row>
    <row r="297" spans="1:13" x14ac:dyDescent="0.2">
      <c r="A297" s="7" t="s">
        <v>361</v>
      </c>
      <c r="B297" s="29">
        <v>43188.368726851855</v>
      </c>
      <c r="C297" s="29">
        <f t="shared" si="31"/>
        <v>43385</v>
      </c>
      <c r="D297" s="29">
        <f t="shared" si="32"/>
        <v>43566</v>
      </c>
      <c r="E297" s="6"/>
      <c r="F297" s="29">
        <f t="shared" si="29"/>
        <v>43750</v>
      </c>
      <c r="G297" s="29"/>
      <c r="H297" s="29">
        <f t="shared" si="33"/>
        <v>43932</v>
      </c>
      <c r="J297" s="29">
        <f t="shared" si="34"/>
        <v>44116</v>
      </c>
      <c r="L297" s="29">
        <f t="shared" si="35"/>
        <v>44297</v>
      </c>
    </row>
    <row r="298" spans="1:13" x14ac:dyDescent="0.2">
      <c r="A298" s="7" t="s">
        <v>362</v>
      </c>
      <c r="B298" s="29">
        <v>43171.525011574071</v>
      </c>
      <c r="C298" s="29">
        <f t="shared" si="31"/>
        <v>43368</v>
      </c>
      <c r="D298" s="29">
        <f t="shared" si="32"/>
        <v>43549</v>
      </c>
      <c r="E298" s="29" t="s">
        <v>22</v>
      </c>
      <c r="F298" s="29">
        <f t="shared" si="29"/>
        <v>43733</v>
      </c>
      <c r="G298" s="29"/>
      <c r="H298" s="29">
        <f t="shared" si="33"/>
        <v>43915</v>
      </c>
      <c r="I298" s="29" t="s">
        <v>22</v>
      </c>
      <c r="J298" s="29">
        <f t="shared" si="34"/>
        <v>44099</v>
      </c>
      <c r="K298" s="29" t="s">
        <v>22</v>
      </c>
      <c r="L298" s="29">
        <f t="shared" si="35"/>
        <v>44280</v>
      </c>
    </row>
    <row r="299" spans="1:13" x14ac:dyDescent="0.2">
      <c r="A299" s="7" t="s">
        <v>363</v>
      </c>
      <c r="B299" s="29">
        <v>44251</v>
      </c>
      <c r="C299" s="29">
        <f t="shared" si="31"/>
        <v>44445</v>
      </c>
      <c r="D299" s="29">
        <f t="shared" si="32"/>
        <v>44629</v>
      </c>
      <c r="E299" s="29"/>
      <c r="F299" s="29">
        <f t="shared" si="29"/>
        <v>44810</v>
      </c>
      <c r="G299" s="29"/>
      <c r="H299" s="29">
        <f t="shared" si="33"/>
        <v>44994</v>
      </c>
      <c r="J299" s="29">
        <f t="shared" si="34"/>
        <v>45175</v>
      </c>
      <c r="L299" s="29">
        <f t="shared" si="35"/>
        <v>45359</v>
      </c>
    </row>
    <row r="300" spans="1:13" x14ac:dyDescent="0.2">
      <c r="A300" s="7" t="s">
        <v>364</v>
      </c>
      <c r="B300" s="29">
        <v>44076</v>
      </c>
      <c r="C300" s="29">
        <f t="shared" si="31"/>
        <v>44270</v>
      </c>
      <c r="D300" s="29">
        <f t="shared" si="32"/>
        <v>44454</v>
      </c>
      <c r="E300" s="29"/>
      <c r="F300" s="29">
        <f t="shared" si="29"/>
        <v>44635</v>
      </c>
      <c r="G300" s="29"/>
      <c r="H300" s="29">
        <f t="shared" si="33"/>
        <v>44819</v>
      </c>
      <c r="J300" s="29">
        <f t="shared" si="34"/>
        <v>45000</v>
      </c>
      <c r="L300" s="29">
        <f t="shared" si="35"/>
        <v>45184</v>
      </c>
    </row>
    <row r="301" spans="1:13" x14ac:dyDescent="0.2">
      <c r="A301" s="7" t="s">
        <v>365</v>
      </c>
      <c r="B301" s="29">
        <v>43287.704039351855</v>
      </c>
      <c r="C301" s="29">
        <f t="shared" si="31"/>
        <v>43484</v>
      </c>
      <c r="D301" s="29">
        <f t="shared" si="32"/>
        <v>43665</v>
      </c>
      <c r="E301" s="6"/>
      <c r="F301" s="29">
        <f t="shared" si="29"/>
        <v>43849</v>
      </c>
      <c r="G301" s="29"/>
      <c r="H301" s="29">
        <f t="shared" si="33"/>
        <v>44031</v>
      </c>
      <c r="J301" s="29">
        <f t="shared" si="34"/>
        <v>44215</v>
      </c>
      <c r="L301" s="29">
        <f t="shared" si="35"/>
        <v>44396</v>
      </c>
    </row>
    <row r="302" spans="1:13" x14ac:dyDescent="0.2">
      <c r="A302" s="7" t="s">
        <v>366</v>
      </c>
      <c r="B302" s="29">
        <v>43171.458668981482</v>
      </c>
      <c r="C302" s="29">
        <f t="shared" si="31"/>
        <v>43368</v>
      </c>
      <c r="D302" s="29">
        <f t="shared" si="32"/>
        <v>43549</v>
      </c>
      <c r="E302" s="6"/>
      <c r="F302" s="29">
        <f t="shared" ref="F302:F365" si="36">EDATE(B302, 18) + 13</f>
        <v>43733</v>
      </c>
      <c r="G302" s="29" t="s">
        <v>22</v>
      </c>
      <c r="H302" s="29">
        <f t="shared" si="33"/>
        <v>43915</v>
      </c>
      <c r="J302" s="29">
        <f t="shared" si="34"/>
        <v>44099</v>
      </c>
      <c r="K302" s="29" t="s">
        <v>22</v>
      </c>
      <c r="L302" s="29">
        <f t="shared" si="35"/>
        <v>44280</v>
      </c>
    </row>
    <row r="303" spans="1:13" x14ac:dyDescent="0.2">
      <c r="A303" s="7" t="s">
        <v>367</v>
      </c>
      <c r="B303" s="29">
        <v>43179.496527777781</v>
      </c>
      <c r="C303" s="29">
        <f t="shared" si="31"/>
        <v>43376</v>
      </c>
      <c r="D303" s="29">
        <f t="shared" si="32"/>
        <v>43557</v>
      </c>
      <c r="E303" s="6"/>
      <c r="F303" s="29">
        <f t="shared" si="36"/>
        <v>43741</v>
      </c>
      <c r="G303" s="29" t="s">
        <v>22</v>
      </c>
      <c r="H303" s="29">
        <f t="shared" si="33"/>
        <v>43923</v>
      </c>
      <c r="J303" s="29">
        <f t="shared" si="34"/>
        <v>44107</v>
      </c>
      <c r="L303" s="29">
        <f t="shared" ref="L303:L334" si="37">EDATE(B303, 36) + 13</f>
        <v>44288</v>
      </c>
    </row>
    <row r="304" spans="1:13" x14ac:dyDescent="0.2">
      <c r="A304" s="7" t="s">
        <v>368</v>
      </c>
      <c r="B304" s="29">
        <v>43173.815312500003</v>
      </c>
      <c r="C304" s="29">
        <f t="shared" si="31"/>
        <v>43370</v>
      </c>
      <c r="D304" s="29">
        <f t="shared" si="32"/>
        <v>43551</v>
      </c>
      <c r="E304" s="29" t="s">
        <v>22</v>
      </c>
      <c r="F304" s="29">
        <f t="shared" si="36"/>
        <v>43735</v>
      </c>
      <c r="G304" s="29"/>
      <c r="H304" s="29">
        <f t="shared" si="33"/>
        <v>43917</v>
      </c>
      <c r="I304" s="29" t="s">
        <v>22</v>
      </c>
      <c r="J304" s="29">
        <f t="shared" si="34"/>
        <v>44101</v>
      </c>
      <c r="K304" s="29" t="s">
        <v>22</v>
      </c>
      <c r="L304" s="29">
        <f t="shared" si="37"/>
        <v>44282</v>
      </c>
      <c r="M304" s="29" t="s">
        <v>22</v>
      </c>
    </row>
    <row r="305" spans="1:64" x14ac:dyDescent="0.2">
      <c r="A305" s="7" t="s">
        <v>369</v>
      </c>
      <c r="B305" s="29">
        <v>43171.382777777777</v>
      </c>
      <c r="C305" s="29">
        <f t="shared" si="31"/>
        <v>43368</v>
      </c>
      <c r="D305" s="29">
        <f t="shared" si="32"/>
        <v>43549</v>
      </c>
      <c r="E305" s="6"/>
      <c r="F305" s="29">
        <f t="shared" si="36"/>
        <v>43733</v>
      </c>
      <c r="G305" s="29"/>
      <c r="H305" s="29">
        <f t="shared" si="33"/>
        <v>43915</v>
      </c>
      <c r="J305" s="29">
        <f t="shared" si="34"/>
        <v>44099</v>
      </c>
      <c r="L305" s="29">
        <f t="shared" si="37"/>
        <v>44280</v>
      </c>
    </row>
    <row r="306" spans="1:64" s="18" customFormat="1" x14ac:dyDescent="0.2">
      <c r="A306" s="7" t="s">
        <v>370</v>
      </c>
      <c r="B306" s="29">
        <v>43186.573703703703</v>
      </c>
      <c r="C306" s="29">
        <f t="shared" si="31"/>
        <v>43383</v>
      </c>
      <c r="D306" s="29">
        <f t="shared" si="32"/>
        <v>43564</v>
      </c>
      <c r="E306" s="6"/>
      <c r="F306" s="29">
        <f t="shared" si="36"/>
        <v>43748</v>
      </c>
      <c r="G306" s="29"/>
      <c r="H306" s="29">
        <f t="shared" si="33"/>
        <v>43930</v>
      </c>
      <c r="I306" s="29"/>
      <c r="J306" s="29">
        <f t="shared" si="34"/>
        <v>44114</v>
      </c>
      <c r="K306" s="29"/>
      <c r="L306" s="29">
        <f t="shared" si="37"/>
        <v>44295</v>
      </c>
      <c r="M306" s="29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x14ac:dyDescent="0.2">
      <c r="A307" s="7" t="s">
        <v>371</v>
      </c>
      <c r="B307" s="29">
        <v>43171.40042824074</v>
      </c>
      <c r="C307" s="29">
        <f t="shared" si="31"/>
        <v>43368</v>
      </c>
      <c r="D307" s="29">
        <f t="shared" si="32"/>
        <v>43549</v>
      </c>
      <c r="E307" s="6"/>
      <c r="F307" s="29">
        <f t="shared" si="36"/>
        <v>43733</v>
      </c>
      <c r="G307" s="29" t="s">
        <v>22</v>
      </c>
      <c r="H307" s="29">
        <f t="shared" si="33"/>
        <v>43915</v>
      </c>
      <c r="J307" s="29">
        <f t="shared" si="34"/>
        <v>44099</v>
      </c>
      <c r="L307" s="29">
        <f t="shared" si="37"/>
        <v>44280</v>
      </c>
      <c r="M307" s="29" t="s">
        <v>22</v>
      </c>
    </row>
    <row r="308" spans="1:64" x14ac:dyDescent="0.2">
      <c r="A308" s="7" t="s">
        <v>372</v>
      </c>
      <c r="B308" s="29">
        <v>43171.706238425926</v>
      </c>
      <c r="C308" s="29">
        <f t="shared" si="31"/>
        <v>43368</v>
      </c>
      <c r="D308" s="29">
        <f t="shared" si="32"/>
        <v>43549</v>
      </c>
      <c r="E308" s="29" t="s">
        <v>22</v>
      </c>
      <c r="F308" s="29">
        <f t="shared" si="36"/>
        <v>43733</v>
      </c>
      <c r="G308" s="29" t="s">
        <v>22</v>
      </c>
      <c r="H308" s="29">
        <f t="shared" si="33"/>
        <v>43915</v>
      </c>
      <c r="J308" s="29">
        <f t="shared" si="34"/>
        <v>44099</v>
      </c>
      <c r="L308" s="29">
        <f t="shared" si="37"/>
        <v>44280</v>
      </c>
    </row>
    <row r="309" spans="1:64" x14ac:dyDescent="0.2">
      <c r="A309" s="7" t="s">
        <v>373</v>
      </c>
      <c r="B309" s="29">
        <v>43312.621527777781</v>
      </c>
      <c r="C309" s="29">
        <f t="shared" si="31"/>
        <v>43509</v>
      </c>
      <c r="D309" s="29">
        <f t="shared" si="32"/>
        <v>43690</v>
      </c>
      <c r="E309" s="6"/>
      <c r="F309" s="29">
        <f t="shared" si="36"/>
        <v>43874</v>
      </c>
      <c r="G309" s="29"/>
      <c r="H309" s="29">
        <f t="shared" si="33"/>
        <v>44056</v>
      </c>
      <c r="J309" s="29">
        <f t="shared" si="34"/>
        <v>44240</v>
      </c>
      <c r="K309" s="29" t="s">
        <v>22</v>
      </c>
      <c r="L309" s="29">
        <f t="shared" si="37"/>
        <v>44421</v>
      </c>
    </row>
    <row r="310" spans="1:64" x14ac:dyDescent="0.2">
      <c r="A310" s="7" t="s">
        <v>374</v>
      </c>
      <c r="B310" s="29">
        <v>44139</v>
      </c>
      <c r="C310" s="29">
        <f t="shared" si="31"/>
        <v>44333</v>
      </c>
      <c r="D310" s="29">
        <f t="shared" si="32"/>
        <v>44517</v>
      </c>
      <c r="E310" s="6"/>
      <c r="F310" s="29">
        <f t="shared" si="36"/>
        <v>44698</v>
      </c>
      <c r="G310" s="29"/>
      <c r="H310" s="29">
        <f t="shared" si="33"/>
        <v>44882</v>
      </c>
      <c r="J310" s="29">
        <f t="shared" si="34"/>
        <v>45063</v>
      </c>
      <c r="L310" s="29">
        <f t="shared" si="37"/>
        <v>45247</v>
      </c>
    </row>
    <row r="311" spans="1:64" x14ac:dyDescent="0.2">
      <c r="A311" s="7" t="s">
        <v>375</v>
      </c>
      <c r="B311" s="29">
        <v>43304.575706018521</v>
      </c>
      <c r="C311" s="29">
        <f t="shared" si="31"/>
        <v>43501</v>
      </c>
      <c r="D311" s="29">
        <f t="shared" si="32"/>
        <v>43682</v>
      </c>
      <c r="E311" s="6"/>
      <c r="F311" s="29">
        <f t="shared" si="36"/>
        <v>43866</v>
      </c>
      <c r="G311" s="29"/>
      <c r="H311" s="29">
        <f t="shared" si="33"/>
        <v>44048</v>
      </c>
      <c r="J311" s="29">
        <f t="shared" si="34"/>
        <v>44232</v>
      </c>
      <c r="L311" s="29">
        <f t="shared" si="37"/>
        <v>44413</v>
      </c>
    </row>
    <row r="312" spans="1:64" x14ac:dyDescent="0.2">
      <c r="A312" s="7" t="s">
        <v>376</v>
      </c>
      <c r="B312" s="29">
        <v>43199.388981481483</v>
      </c>
      <c r="C312" s="29">
        <f t="shared" si="31"/>
        <v>43395</v>
      </c>
      <c r="D312" s="29">
        <f t="shared" si="32"/>
        <v>43577</v>
      </c>
      <c r="E312" s="6"/>
      <c r="F312" s="29">
        <f t="shared" si="36"/>
        <v>43760</v>
      </c>
      <c r="G312" s="29"/>
      <c r="H312" s="29">
        <f t="shared" si="33"/>
        <v>43943</v>
      </c>
      <c r="J312" s="29">
        <f t="shared" si="34"/>
        <v>44126</v>
      </c>
      <c r="K312" s="29" t="s">
        <v>22</v>
      </c>
      <c r="L312" s="29">
        <f t="shared" si="37"/>
        <v>44308</v>
      </c>
      <c r="M312" s="29" t="s">
        <v>22</v>
      </c>
    </row>
    <row r="313" spans="1:64" x14ac:dyDescent="0.2">
      <c r="A313" s="7" t="s">
        <v>377</v>
      </c>
      <c r="B313" s="29">
        <v>43236.586342592593</v>
      </c>
      <c r="C313" s="29">
        <f t="shared" si="31"/>
        <v>43433</v>
      </c>
      <c r="D313" s="29">
        <f t="shared" si="32"/>
        <v>43614</v>
      </c>
      <c r="E313" s="29" t="s">
        <v>22</v>
      </c>
      <c r="F313" s="29">
        <f t="shared" si="36"/>
        <v>43798</v>
      </c>
      <c r="G313" s="29" t="s">
        <v>22</v>
      </c>
      <c r="H313" s="29">
        <f t="shared" si="33"/>
        <v>43980</v>
      </c>
      <c r="I313" s="29" t="s">
        <v>22</v>
      </c>
      <c r="J313" s="29">
        <f t="shared" si="34"/>
        <v>44164</v>
      </c>
      <c r="L313" s="29">
        <f t="shared" si="37"/>
        <v>44345</v>
      </c>
    </row>
    <row r="314" spans="1:64" x14ac:dyDescent="0.2">
      <c r="A314" s="7" t="s">
        <v>378</v>
      </c>
      <c r="B314" s="29">
        <v>43627.492442129631</v>
      </c>
      <c r="C314" s="29">
        <f t="shared" si="31"/>
        <v>43823</v>
      </c>
      <c r="D314" s="29">
        <f t="shared" si="32"/>
        <v>44006</v>
      </c>
      <c r="E314" s="6"/>
      <c r="F314" s="29">
        <f t="shared" si="36"/>
        <v>44189</v>
      </c>
      <c r="G314" s="29"/>
      <c r="H314" s="29">
        <f t="shared" si="33"/>
        <v>44371</v>
      </c>
      <c r="J314" s="29">
        <f t="shared" si="34"/>
        <v>44554</v>
      </c>
      <c r="L314" s="29">
        <f t="shared" si="37"/>
        <v>44736</v>
      </c>
    </row>
    <row r="315" spans="1:64" x14ac:dyDescent="0.2">
      <c r="A315" s="64" t="s">
        <v>379</v>
      </c>
      <c r="B315" s="29">
        <v>43200.315347222226</v>
      </c>
      <c r="C315" s="29">
        <f t="shared" si="31"/>
        <v>43396</v>
      </c>
      <c r="D315" s="29">
        <f t="shared" si="32"/>
        <v>43578</v>
      </c>
      <c r="E315" s="6"/>
      <c r="F315" s="29">
        <f t="shared" si="36"/>
        <v>43761</v>
      </c>
      <c r="G315" s="29"/>
      <c r="H315" s="29">
        <f t="shared" si="33"/>
        <v>43944</v>
      </c>
      <c r="J315" s="29">
        <f t="shared" si="34"/>
        <v>44127</v>
      </c>
      <c r="L315" s="62">
        <f t="shared" si="37"/>
        <v>44309</v>
      </c>
      <c r="M315" s="62" t="s">
        <v>94</v>
      </c>
    </row>
    <row r="316" spans="1:64" x14ac:dyDescent="0.2">
      <c r="A316" s="7" t="s">
        <v>380</v>
      </c>
      <c r="B316" s="29">
        <v>43368.650983796295</v>
      </c>
      <c r="C316" s="29">
        <f t="shared" si="31"/>
        <v>43562</v>
      </c>
      <c r="D316" s="29">
        <f t="shared" si="32"/>
        <v>43746</v>
      </c>
      <c r="E316" s="29" t="s">
        <v>22</v>
      </c>
      <c r="F316" s="29">
        <f t="shared" si="36"/>
        <v>43928</v>
      </c>
      <c r="G316" s="29"/>
      <c r="H316" s="29">
        <f t="shared" si="33"/>
        <v>44112</v>
      </c>
      <c r="J316" s="29">
        <f t="shared" si="34"/>
        <v>44293</v>
      </c>
      <c r="K316" s="29" t="s">
        <v>22</v>
      </c>
      <c r="L316" s="29">
        <f t="shared" si="37"/>
        <v>44477</v>
      </c>
    </row>
    <row r="317" spans="1:64" x14ac:dyDescent="0.2">
      <c r="A317" s="7" t="s">
        <v>381</v>
      </c>
      <c r="B317" s="29">
        <v>43185.705092592594</v>
      </c>
      <c r="C317" s="29">
        <f t="shared" si="31"/>
        <v>43382</v>
      </c>
      <c r="D317" s="29">
        <f t="shared" si="32"/>
        <v>43563</v>
      </c>
      <c r="E317" s="29" t="s">
        <v>22</v>
      </c>
      <c r="F317" s="29">
        <f t="shared" si="36"/>
        <v>43747</v>
      </c>
      <c r="G317" s="29"/>
      <c r="H317" s="29">
        <f t="shared" si="33"/>
        <v>43929</v>
      </c>
      <c r="J317" s="29">
        <f t="shared" si="34"/>
        <v>44113</v>
      </c>
      <c r="L317" s="29">
        <f t="shared" si="37"/>
        <v>44294</v>
      </c>
    </row>
    <row r="318" spans="1:64" x14ac:dyDescent="0.2">
      <c r="A318" s="7" t="s">
        <v>382</v>
      </c>
      <c r="B318" s="29">
        <v>43333.396689814814</v>
      </c>
      <c r="C318" s="29">
        <f t="shared" si="31"/>
        <v>43530</v>
      </c>
      <c r="D318" s="29">
        <f t="shared" si="32"/>
        <v>43711</v>
      </c>
      <c r="E318" s="6"/>
      <c r="F318" s="29">
        <f t="shared" si="36"/>
        <v>43895</v>
      </c>
      <c r="G318" s="29"/>
      <c r="H318" s="29">
        <f t="shared" si="33"/>
        <v>44077</v>
      </c>
      <c r="J318" s="29">
        <f t="shared" si="34"/>
        <v>44261</v>
      </c>
      <c r="L318" s="29">
        <f t="shared" si="37"/>
        <v>44442</v>
      </c>
    </row>
    <row r="319" spans="1:64" x14ac:dyDescent="0.2">
      <c r="A319" s="7" t="s">
        <v>383</v>
      </c>
      <c r="B319" s="29">
        <v>43566.915868055556</v>
      </c>
      <c r="C319" s="29">
        <f t="shared" si="31"/>
        <v>43762</v>
      </c>
      <c r="D319" s="29">
        <f t="shared" si="32"/>
        <v>43945</v>
      </c>
      <c r="E319" s="6"/>
      <c r="F319" s="29">
        <f t="shared" si="36"/>
        <v>44128</v>
      </c>
      <c r="G319" s="29"/>
      <c r="H319" s="29">
        <f t="shared" si="33"/>
        <v>44310</v>
      </c>
      <c r="J319" s="29">
        <f t="shared" si="34"/>
        <v>44493</v>
      </c>
      <c r="L319" s="29">
        <f t="shared" si="37"/>
        <v>44675</v>
      </c>
    </row>
    <row r="320" spans="1:64" x14ac:dyDescent="0.2">
      <c r="A320" s="7" t="s">
        <v>384</v>
      </c>
      <c r="B320" s="29">
        <v>43173.886747685188</v>
      </c>
      <c r="C320" s="29">
        <f t="shared" si="31"/>
        <v>43370</v>
      </c>
      <c r="D320" s="29">
        <f t="shared" si="32"/>
        <v>43551</v>
      </c>
      <c r="E320" s="6"/>
      <c r="F320" s="29">
        <f t="shared" si="36"/>
        <v>43735</v>
      </c>
      <c r="G320" s="29"/>
      <c r="H320" s="29">
        <f t="shared" si="33"/>
        <v>43917</v>
      </c>
      <c r="J320" s="29">
        <f t="shared" si="34"/>
        <v>44101</v>
      </c>
      <c r="L320" s="29">
        <f t="shared" si="37"/>
        <v>44282</v>
      </c>
    </row>
    <row r="321" spans="1:13" x14ac:dyDescent="0.2">
      <c r="A321" s="7" t="s">
        <v>385</v>
      </c>
      <c r="B321" s="29">
        <v>43171.588437500002</v>
      </c>
      <c r="C321" s="29">
        <f t="shared" si="31"/>
        <v>43368</v>
      </c>
      <c r="D321" s="29">
        <f t="shared" si="32"/>
        <v>43549</v>
      </c>
      <c r="E321" s="6"/>
      <c r="F321" s="29">
        <f t="shared" si="36"/>
        <v>43733</v>
      </c>
      <c r="G321" s="29"/>
      <c r="H321" s="29">
        <f t="shared" si="33"/>
        <v>43915</v>
      </c>
      <c r="J321" s="29">
        <f t="shared" si="34"/>
        <v>44099</v>
      </c>
      <c r="L321" s="29">
        <f t="shared" si="37"/>
        <v>44280</v>
      </c>
    </row>
    <row r="322" spans="1:13" x14ac:dyDescent="0.2">
      <c r="A322" s="7" t="s">
        <v>386</v>
      </c>
      <c r="B322" s="29">
        <v>43171.462858796294</v>
      </c>
      <c r="C322" s="29">
        <f t="shared" ref="C322:C385" si="38">EDATE(B322, 6) + 13</f>
        <v>43368</v>
      </c>
      <c r="D322" s="29">
        <f t="shared" ref="D322:D385" si="39">EDATE(B322, 12) + 13</f>
        <v>43549</v>
      </c>
      <c r="E322" s="6"/>
      <c r="F322" s="29">
        <f t="shared" si="36"/>
        <v>43733</v>
      </c>
      <c r="G322" s="29"/>
      <c r="H322" s="29">
        <f t="shared" ref="H322:H385" si="40">EDATE(B322, 24) + 13</f>
        <v>43915</v>
      </c>
      <c r="J322" s="29">
        <f t="shared" ref="J322:J385" si="41">EDATE(B322, 30) + 13</f>
        <v>44099</v>
      </c>
      <c r="L322" s="29">
        <f t="shared" si="37"/>
        <v>44280</v>
      </c>
    </row>
    <row r="323" spans="1:13" x14ac:dyDescent="0.2">
      <c r="A323" s="7" t="s">
        <v>387</v>
      </c>
      <c r="B323" s="29">
        <v>43209.374699074076</v>
      </c>
      <c r="C323" s="29">
        <f t="shared" si="38"/>
        <v>43405</v>
      </c>
      <c r="D323" s="29">
        <f t="shared" si="39"/>
        <v>43587</v>
      </c>
      <c r="E323" s="29" t="s">
        <v>22</v>
      </c>
      <c r="F323" s="29">
        <f t="shared" si="36"/>
        <v>43770</v>
      </c>
      <c r="G323" s="29" t="s">
        <v>22</v>
      </c>
      <c r="H323" s="29">
        <f t="shared" si="40"/>
        <v>43953</v>
      </c>
      <c r="J323" s="29">
        <f t="shared" si="41"/>
        <v>44136</v>
      </c>
      <c r="L323" s="29">
        <f t="shared" si="37"/>
        <v>44318</v>
      </c>
    </row>
    <row r="324" spans="1:13" x14ac:dyDescent="0.2">
      <c r="A324" s="7" t="s">
        <v>388</v>
      </c>
      <c r="B324" s="29">
        <v>43171.453761574077</v>
      </c>
      <c r="C324" s="29">
        <f t="shared" si="38"/>
        <v>43368</v>
      </c>
      <c r="D324" s="29">
        <f t="shared" si="39"/>
        <v>43549</v>
      </c>
      <c r="E324" s="6"/>
      <c r="F324" s="29">
        <f t="shared" si="36"/>
        <v>43733</v>
      </c>
      <c r="G324" s="29"/>
      <c r="H324" s="29">
        <f t="shared" si="40"/>
        <v>43915</v>
      </c>
      <c r="J324" s="29">
        <f t="shared" si="41"/>
        <v>44099</v>
      </c>
      <c r="K324" s="29" t="s">
        <v>22</v>
      </c>
      <c r="L324" s="29">
        <f t="shared" si="37"/>
        <v>44280</v>
      </c>
    </row>
    <row r="325" spans="1:13" x14ac:dyDescent="0.2">
      <c r="A325" s="7" t="s">
        <v>389</v>
      </c>
      <c r="B325" s="29">
        <v>43171.457372685189</v>
      </c>
      <c r="C325" s="29">
        <f t="shared" si="38"/>
        <v>43368</v>
      </c>
      <c r="D325" s="29">
        <f t="shared" si="39"/>
        <v>43549</v>
      </c>
      <c r="E325" s="6"/>
      <c r="F325" s="29">
        <f t="shared" si="36"/>
        <v>43733</v>
      </c>
      <c r="G325" s="29"/>
      <c r="H325" s="29">
        <f t="shared" si="40"/>
        <v>43915</v>
      </c>
      <c r="J325" s="29">
        <f t="shared" si="41"/>
        <v>44099</v>
      </c>
      <c r="L325" s="29">
        <f t="shared" si="37"/>
        <v>44280</v>
      </c>
    </row>
    <row r="326" spans="1:13" x14ac:dyDescent="0.2">
      <c r="A326" s="7" t="s">
        <v>390</v>
      </c>
      <c r="B326" s="29">
        <v>43370.462060185186</v>
      </c>
      <c r="C326" s="29">
        <f t="shared" si="38"/>
        <v>43564</v>
      </c>
      <c r="D326" s="29">
        <f t="shared" si="39"/>
        <v>43748</v>
      </c>
      <c r="E326" s="6"/>
      <c r="F326" s="29">
        <f t="shared" si="36"/>
        <v>43930</v>
      </c>
      <c r="G326" s="29"/>
      <c r="H326" s="29">
        <f t="shared" si="40"/>
        <v>44114</v>
      </c>
      <c r="J326" s="29">
        <f t="shared" si="41"/>
        <v>44295</v>
      </c>
      <c r="L326" s="29">
        <f t="shared" si="37"/>
        <v>44479</v>
      </c>
    </row>
    <row r="327" spans="1:13" x14ac:dyDescent="0.2">
      <c r="A327" s="7" t="s">
        <v>391</v>
      </c>
      <c r="B327" s="29">
        <v>43172.564583333333</v>
      </c>
      <c r="C327" s="29">
        <f t="shared" si="38"/>
        <v>43369</v>
      </c>
      <c r="D327" s="29">
        <f t="shared" si="39"/>
        <v>43550</v>
      </c>
      <c r="E327" s="6"/>
      <c r="F327" s="29">
        <f t="shared" si="36"/>
        <v>43734</v>
      </c>
      <c r="G327" s="29"/>
      <c r="H327" s="29">
        <f t="shared" si="40"/>
        <v>43916</v>
      </c>
      <c r="J327" s="29">
        <f t="shared" si="41"/>
        <v>44100</v>
      </c>
      <c r="K327" s="29" t="s">
        <v>22</v>
      </c>
      <c r="L327" s="29">
        <f t="shared" si="37"/>
        <v>44281</v>
      </c>
      <c r="M327" s="29" t="s">
        <v>22</v>
      </c>
    </row>
    <row r="328" spans="1:13" x14ac:dyDescent="0.2">
      <c r="A328" s="7" t="s">
        <v>392</v>
      </c>
      <c r="B328" s="29">
        <v>43171.3828587963</v>
      </c>
      <c r="C328" s="29">
        <f t="shared" si="38"/>
        <v>43368</v>
      </c>
      <c r="D328" s="29">
        <f t="shared" si="39"/>
        <v>43549</v>
      </c>
      <c r="E328" s="6"/>
      <c r="F328" s="29">
        <f t="shared" si="36"/>
        <v>43733</v>
      </c>
      <c r="G328" s="29"/>
      <c r="H328" s="29">
        <f t="shared" si="40"/>
        <v>43915</v>
      </c>
      <c r="J328" s="29">
        <f t="shared" si="41"/>
        <v>44099</v>
      </c>
      <c r="L328" s="29">
        <f t="shared" si="37"/>
        <v>44280</v>
      </c>
    </row>
    <row r="329" spans="1:13" x14ac:dyDescent="0.2">
      <c r="A329" s="7" t="s">
        <v>393</v>
      </c>
      <c r="B329" s="29">
        <v>43389.565625000003</v>
      </c>
      <c r="C329" s="29">
        <f t="shared" si="38"/>
        <v>43584</v>
      </c>
      <c r="D329" s="29">
        <f t="shared" si="39"/>
        <v>43767</v>
      </c>
      <c r="E329" s="6"/>
      <c r="F329" s="29">
        <f t="shared" si="36"/>
        <v>43950</v>
      </c>
      <c r="G329" s="29"/>
      <c r="H329" s="29">
        <f t="shared" si="40"/>
        <v>44133</v>
      </c>
      <c r="J329" s="29">
        <f t="shared" si="41"/>
        <v>44315</v>
      </c>
      <c r="L329" s="29">
        <f t="shared" si="37"/>
        <v>44498</v>
      </c>
    </row>
    <row r="330" spans="1:13" x14ac:dyDescent="0.2">
      <c r="A330" s="7" t="s">
        <v>394</v>
      </c>
      <c r="B330" s="29">
        <v>43516.4375</v>
      </c>
      <c r="C330" s="29">
        <f t="shared" si="38"/>
        <v>43710</v>
      </c>
      <c r="D330" s="29">
        <f t="shared" si="39"/>
        <v>43894</v>
      </c>
      <c r="E330" s="6"/>
      <c r="F330" s="29">
        <f t="shared" si="36"/>
        <v>44076</v>
      </c>
      <c r="G330" s="29"/>
      <c r="H330" s="29">
        <f t="shared" si="40"/>
        <v>44260</v>
      </c>
      <c r="I330" s="29" t="s">
        <v>22</v>
      </c>
      <c r="J330" s="29">
        <f t="shared" si="41"/>
        <v>44441</v>
      </c>
      <c r="L330" s="29">
        <f t="shared" si="37"/>
        <v>44625</v>
      </c>
    </row>
    <row r="331" spans="1:13" x14ac:dyDescent="0.2">
      <c r="A331" s="7" t="s">
        <v>395</v>
      </c>
      <c r="B331" s="29">
        <v>43368.420486111114</v>
      </c>
      <c r="C331" s="29">
        <f t="shared" si="38"/>
        <v>43562</v>
      </c>
      <c r="D331" s="29">
        <f t="shared" si="39"/>
        <v>43746</v>
      </c>
      <c r="E331" s="6"/>
      <c r="F331" s="29">
        <f t="shared" si="36"/>
        <v>43928</v>
      </c>
      <c r="G331" s="29"/>
      <c r="H331" s="29">
        <f t="shared" si="40"/>
        <v>44112</v>
      </c>
      <c r="J331" s="29">
        <f t="shared" si="41"/>
        <v>44293</v>
      </c>
      <c r="L331" s="29">
        <f t="shared" si="37"/>
        <v>44477</v>
      </c>
    </row>
    <row r="332" spans="1:13" x14ac:dyDescent="0.2">
      <c r="A332" s="7" t="s">
        <v>396</v>
      </c>
      <c r="B332" s="29">
        <v>43326.506076388891</v>
      </c>
      <c r="C332" s="29">
        <f t="shared" si="38"/>
        <v>43523</v>
      </c>
      <c r="D332" s="29">
        <f t="shared" si="39"/>
        <v>43704</v>
      </c>
      <c r="E332" s="6"/>
      <c r="F332" s="29">
        <f t="shared" si="36"/>
        <v>43888</v>
      </c>
      <c r="G332" s="29"/>
      <c r="H332" s="29">
        <f t="shared" si="40"/>
        <v>44070</v>
      </c>
      <c r="J332" s="29">
        <f t="shared" si="41"/>
        <v>44254</v>
      </c>
      <c r="L332" s="29">
        <f t="shared" si="37"/>
        <v>44435</v>
      </c>
    </row>
    <row r="333" spans="1:13" x14ac:dyDescent="0.2">
      <c r="A333" s="7" t="s">
        <v>397</v>
      </c>
      <c r="B333" s="29">
        <v>43791.449791666666</v>
      </c>
      <c r="C333" s="29">
        <f t="shared" si="38"/>
        <v>43986</v>
      </c>
      <c r="D333" s="29">
        <f t="shared" si="39"/>
        <v>44170</v>
      </c>
      <c r="E333" s="6"/>
      <c r="F333" s="29">
        <f t="shared" si="36"/>
        <v>44351</v>
      </c>
      <c r="G333" s="29"/>
      <c r="H333" s="29">
        <f t="shared" si="40"/>
        <v>44535</v>
      </c>
      <c r="J333" s="29">
        <f t="shared" si="41"/>
        <v>44716</v>
      </c>
      <c r="L333" s="29">
        <f t="shared" si="37"/>
        <v>44900</v>
      </c>
    </row>
    <row r="334" spans="1:13" x14ac:dyDescent="0.2">
      <c r="A334" s="7" t="s">
        <v>399</v>
      </c>
      <c r="B334" s="29">
        <v>43222.34375</v>
      </c>
      <c r="C334" s="29">
        <f t="shared" si="38"/>
        <v>43419</v>
      </c>
      <c r="D334" s="29">
        <f t="shared" si="39"/>
        <v>43600</v>
      </c>
      <c r="E334" s="29" t="s">
        <v>22</v>
      </c>
      <c r="F334" s="29">
        <f t="shared" si="36"/>
        <v>43784</v>
      </c>
      <c r="G334" s="29"/>
      <c r="H334" s="29">
        <f t="shared" si="40"/>
        <v>43966</v>
      </c>
      <c r="J334" s="29">
        <f t="shared" si="41"/>
        <v>44150</v>
      </c>
      <c r="L334" s="29">
        <f t="shared" si="37"/>
        <v>44331</v>
      </c>
    </row>
    <row r="335" spans="1:13" x14ac:dyDescent="0.2">
      <c r="A335" s="7" t="s">
        <v>398</v>
      </c>
      <c r="B335" s="29">
        <v>43171.420451388891</v>
      </c>
      <c r="C335" s="29">
        <f t="shared" si="38"/>
        <v>43368</v>
      </c>
      <c r="D335" s="29">
        <f t="shared" si="39"/>
        <v>43549</v>
      </c>
      <c r="E335" s="6"/>
      <c r="F335" s="29">
        <f t="shared" si="36"/>
        <v>43733</v>
      </c>
      <c r="G335" s="29"/>
      <c r="H335" s="29">
        <f t="shared" si="40"/>
        <v>43915</v>
      </c>
      <c r="I335" s="29" t="s">
        <v>22</v>
      </c>
      <c r="J335" s="29">
        <f t="shared" si="41"/>
        <v>44099</v>
      </c>
      <c r="K335" s="29" t="s">
        <v>22</v>
      </c>
      <c r="L335" s="29">
        <f t="shared" ref="L335:L341" si="42">EDATE(B335, 36) + 13</f>
        <v>44280</v>
      </c>
    </row>
    <row r="336" spans="1:13" s="6" customFormat="1" x14ac:dyDescent="0.2">
      <c r="A336" s="7" t="s">
        <v>400</v>
      </c>
      <c r="B336" s="29">
        <v>43175.687222222223</v>
      </c>
      <c r="C336" s="29">
        <f t="shared" si="38"/>
        <v>43372</v>
      </c>
      <c r="D336" s="29">
        <f t="shared" si="39"/>
        <v>43553</v>
      </c>
      <c r="E336" s="29" t="s">
        <v>22</v>
      </c>
      <c r="F336" s="29">
        <f t="shared" si="36"/>
        <v>43737</v>
      </c>
      <c r="G336" s="29"/>
      <c r="H336" s="29">
        <f t="shared" si="40"/>
        <v>43919</v>
      </c>
      <c r="I336" s="29" t="s">
        <v>22</v>
      </c>
      <c r="J336" s="29">
        <f t="shared" si="41"/>
        <v>44103</v>
      </c>
      <c r="K336" s="29" t="s">
        <v>22</v>
      </c>
      <c r="L336" s="29">
        <f t="shared" si="42"/>
        <v>44284</v>
      </c>
      <c r="M336" s="29" t="s">
        <v>22</v>
      </c>
    </row>
    <row r="337" spans="1:13" s="6" customFormat="1" x14ac:dyDescent="0.2">
      <c r="A337" s="7" t="s">
        <v>401</v>
      </c>
      <c r="B337" s="29">
        <v>43194.418437499997</v>
      </c>
      <c r="C337" s="29">
        <f t="shared" si="38"/>
        <v>43390</v>
      </c>
      <c r="D337" s="29">
        <f t="shared" si="39"/>
        <v>43572</v>
      </c>
      <c r="F337" s="29">
        <f t="shared" si="36"/>
        <v>43755</v>
      </c>
      <c r="G337" s="29"/>
      <c r="H337" s="29">
        <f t="shared" si="40"/>
        <v>43938</v>
      </c>
      <c r="I337" s="29"/>
      <c r="J337" s="29">
        <f t="shared" si="41"/>
        <v>44121</v>
      </c>
      <c r="K337" s="29"/>
      <c r="L337" s="29">
        <f t="shared" si="42"/>
        <v>44303</v>
      </c>
      <c r="M337" s="29"/>
    </row>
    <row r="338" spans="1:13" x14ac:dyDescent="0.2">
      <c r="A338" s="7" t="s">
        <v>402</v>
      </c>
      <c r="B338" s="29">
        <v>43175.635763888888</v>
      </c>
      <c r="C338" s="29">
        <f t="shared" si="38"/>
        <v>43372</v>
      </c>
      <c r="D338" s="29">
        <f t="shared" si="39"/>
        <v>43553</v>
      </c>
      <c r="E338" s="6"/>
      <c r="F338" s="29">
        <f t="shared" si="36"/>
        <v>43737</v>
      </c>
      <c r="G338" s="29" t="s">
        <v>22</v>
      </c>
      <c r="H338" s="29">
        <f t="shared" si="40"/>
        <v>43919</v>
      </c>
      <c r="J338" s="29">
        <f t="shared" si="41"/>
        <v>44103</v>
      </c>
      <c r="L338" s="29">
        <f t="shared" si="42"/>
        <v>44284</v>
      </c>
      <c r="M338" s="29" t="s">
        <v>22</v>
      </c>
    </row>
    <row r="339" spans="1:13" x14ac:dyDescent="0.2">
      <c r="A339" s="7" t="s">
        <v>403</v>
      </c>
      <c r="B339" s="29">
        <v>43992</v>
      </c>
      <c r="C339" s="29">
        <f t="shared" si="38"/>
        <v>44188</v>
      </c>
      <c r="D339" s="29">
        <f t="shared" si="39"/>
        <v>44370</v>
      </c>
      <c r="E339" s="6"/>
      <c r="F339" s="29">
        <f t="shared" si="36"/>
        <v>44553</v>
      </c>
      <c r="G339" s="29"/>
      <c r="H339" s="29">
        <f t="shared" si="40"/>
        <v>44735</v>
      </c>
      <c r="J339" s="29">
        <f t="shared" si="41"/>
        <v>44918</v>
      </c>
      <c r="L339" s="29">
        <f t="shared" si="42"/>
        <v>45100</v>
      </c>
    </row>
    <row r="340" spans="1:13" x14ac:dyDescent="0.2">
      <c r="A340" s="7" t="s">
        <v>404</v>
      </c>
      <c r="B340" s="29">
        <v>43217.512499999997</v>
      </c>
      <c r="C340" s="29">
        <f t="shared" si="38"/>
        <v>43413</v>
      </c>
      <c r="D340" s="29">
        <f t="shared" si="39"/>
        <v>43595</v>
      </c>
      <c r="E340" s="6"/>
      <c r="F340" s="29">
        <f t="shared" si="36"/>
        <v>43778</v>
      </c>
      <c r="G340" s="29" t="s">
        <v>22</v>
      </c>
      <c r="H340" s="29">
        <f t="shared" si="40"/>
        <v>43961</v>
      </c>
      <c r="I340" s="29" t="s">
        <v>22</v>
      </c>
      <c r="J340" s="29">
        <f t="shared" si="41"/>
        <v>44144</v>
      </c>
      <c r="L340" s="29">
        <f t="shared" si="42"/>
        <v>44326</v>
      </c>
    </row>
    <row r="341" spans="1:13" x14ac:dyDescent="0.2">
      <c r="A341" s="7" t="s">
        <v>405</v>
      </c>
      <c r="B341" s="29">
        <v>44270</v>
      </c>
      <c r="C341" s="29">
        <f t="shared" si="38"/>
        <v>44467</v>
      </c>
      <c r="D341" s="29">
        <f t="shared" si="39"/>
        <v>44648</v>
      </c>
      <c r="E341" s="6"/>
      <c r="F341" s="29">
        <f t="shared" si="36"/>
        <v>44832</v>
      </c>
      <c r="G341" s="29"/>
      <c r="H341" s="29">
        <f t="shared" si="40"/>
        <v>45013</v>
      </c>
      <c r="J341" s="29">
        <f t="shared" si="41"/>
        <v>45197</v>
      </c>
      <c r="L341" s="29">
        <f t="shared" si="42"/>
        <v>45379</v>
      </c>
    </row>
    <row r="342" spans="1:13" x14ac:dyDescent="0.2">
      <c r="A342" s="65" t="s">
        <v>406</v>
      </c>
      <c r="B342" s="29">
        <v>43171.434074074074</v>
      </c>
      <c r="C342" s="29">
        <f t="shared" si="38"/>
        <v>43368</v>
      </c>
      <c r="D342" s="29">
        <f t="shared" si="39"/>
        <v>43549</v>
      </c>
      <c r="E342" s="6"/>
      <c r="F342" s="29">
        <f t="shared" si="36"/>
        <v>43733</v>
      </c>
      <c r="G342" s="29"/>
      <c r="H342" s="29">
        <f t="shared" si="40"/>
        <v>43915</v>
      </c>
      <c r="J342" s="62">
        <f t="shared" si="41"/>
        <v>44099</v>
      </c>
      <c r="K342" s="62" t="s">
        <v>94</v>
      </c>
      <c r="L342" s="62"/>
      <c r="M342" s="62"/>
    </row>
    <row r="343" spans="1:13" s="6" customFormat="1" x14ac:dyDescent="0.2">
      <c r="A343" s="7" t="s">
        <v>407</v>
      </c>
      <c r="B343" s="29">
        <v>43171.217916666668</v>
      </c>
      <c r="C343" s="29">
        <f t="shared" si="38"/>
        <v>43368</v>
      </c>
      <c r="D343" s="29">
        <f t="shared" si="39"/>
        <v>43549</v>
      </c>
      <c r="F343" s="29">
        <f t="shared" si="36"/>
        <v>43733</v>
      </c>
      <c r="G343" s="29"/>
      <c r="H343" s="29">
        <f t="shared" si="40"/>
        <v>43915</v>
      </c>
      <c r="I343" s="29"/>
      <c r="J343" s="29">
        <f t="shared" si="41"/>
        <v>44099</v>
      </c>
      <c r="K343" s="29"/>
      <c r="L343" s="29">
        <f t="shared" ref="L343:L365" si="43">EDATE(B343, 36) + 13</f>
        <v>44280</v>
      </c>
      <c r="M343" s="29"/>
    </row>
    <row r="344" spans="1:13" s="6" customFormat="1" x14ac:dyDescent="0.2">
      <c r="A344" s="7" t="s">
        <v>408</v>
      </c>
      <c r="B344" s="29">
        <v>43187.626527777778</v>
      </c>
      <c r="C344" s="29">
        <f t="shared" si="38"/>
        <v>43384</v>
      </c>
      <c r="D344" s="29">
        <f t="shared" si="39"/>
        <v>43565</v>
      </c>
      <c r="F344" s="29">
        <f t="shared" si="36"/>
        <v>43749</v>
      </c>
      <c r="G344" s="29" t="s">
        <v>22</v>
      </c>
      <c r="H344" s="29">
        <f t="shared" si="40"/>
        <v>43931</v>
      </c>
      <c r="I344" s="29"/>
      <c r="J344" s="29">
        <f t="shared" si="41"/>
        <v>44115</v>
      </c>
      <c r="K344" s="29"/>
      <c r="L344" s="29">
        <f t="shared" si="43"/>
        <v>44296</v>
      </c>
      <c r="M344" s="29"/>
    </row>
    <row r="345" spans="1:13" x14ac:dyDescent="0.2">
      <c r="A345" s="7" t="s">
        <v>409</v>
      </c>
      <c r="B345" s="29">
        <v>43209.348506944443</v>
      </c>
      <c r="C345" s="29">
        <f t="shared" si="38"/>
        <v>43405</v>
      </c>
      <c r="D345" s="29">
        <f t="shared" si="39"/>
        <v>43587</v>
      </c>
      <c r="E345" s="29" t="s">
        <v>22</v>
      </c>
      <c r="F345" s="29">
        <f t="shared" si="36"/>
        <v>43770</v>
      </c>
      <c r="G345" s="29" t="s">
        <v>22</v>
      </c>
      <c r="H345" s="29">
        <f t="shared" si="40"/>
        <v>43953</v>
      </c>
      <c r="J345" s="29">
        <f t="shared" si="41"/>
        <v>44136</v>
      </c>
      <c r="K345" s="29" t="s">
        <v>22</v>
      </c>
      <c r="L345" s="29">
        <f t="shared" si="43"/>
        <v>44318</v>
      </c>
      <c r="M345" s="29" t="s">
        <v>22</v>
      </c>
    </row>
    <row r="346" spans="1:13" x14ac:dyDescent="0.2">
      <c r="A346" s="7" t="s">
        <v>410</v>
      </c>
      <c r="B346" s="29">
        <v>43171.447476851848</v>
      </c>
      <c r="C346" s="29">
        <f t="shared" si="38"/>
        <v>43368</v>
      </c>
      <c r="D346" s="29">
        <f t="shared" si="39"/>
        <v>43549</v>
      </c>
      <c r="E346" s="6"/>
      <c r="F346" s="29">
        <f t="shared" si="36"/>
        <v>43733</v>
      </c>
      <c r="G346" s="29" t="s">
        <v>22</v>
      </c>
      <c r="H346" s="29">
        <f t="shared" si="40"/>
        <v>43915</v>
      </c>
      <c r="J346" s="29">
        <f t="shared" si="41"/>
        <v>44099</v>
      </c>
      <c r="L346" s="29">
        <f t="shared" si="43"/>
        <v>44280</v>
      </c>
      <c r="M346" s="29" t="s">
        <v>22</v>
      </c>
    </row>
    <row r="347" spans="1:13" x14ac:dyDescent="0.2">
      <c r="A347" s="7" t="s">
        <v>411</v>
      </c>
      <c r="B347" s="29">
        <v>43249.655821759261</v>
      </c>
      <c r="C347" s="29">
        <f t="shared" si="38"/>
        <v>43446</v>
      </c>
      <c r="D347" s="29">
        <f t="shared" si="39"/>
        <v>43627</v>
      </c>
      <c r="E347" s="29" t="s">
        <v>22</v>
      </c>
      <c r="F347" s="29">
        <f t="shared" si="36"/>
        <v>43811</v>
      </c>
      <c r="G347" s="29" t="s">
        <v>22</v>
      </c>
      <c r="H347" s="29">
        <f t="shared" si="40"/>
        <v>43993</v>
      </c>
      <c r="I347" s="29" t="s">
        <v>22</v>
      </c>
      <c r="J347" s="29">
        <f t="shared" si="41"/>
        <v>44177</v>
      </c>
      <c r="K347" s="29" t="s">
        <v>22</v>
      </c>
      <c r="L347" s="29">
        <f t="shared" si="43"/>
        <v>44358</v>
      </c>
      <c r="M347" s="29" t="s">
        <v>22</v>
      </c>
    </row>
    <row r="348" spans="1:13" x14ac:dyDescent="0.2">
      <c r="A348" s="7" t="s">
        <v>412</v>
      </c>
      <c r="B348" s="29">
        <v>43476.692326388889</v>
      </c>
      <c r="C348" s="29">
        <f t="shared" si="38"/>
        <v>43670</v>
      </c>
      <c r="D348" s="29">
        <f t="shared" si="39"/>
        <v>43854</v>
      </c>
      <c r="E348" s="6"/>
      <c r="F348" s="29">
        <f t="shared" si="36"/>
        <v>44036</v>
      </c>
      <c r="G348" s="29"/>
      <c r="H348" s="29">
        <f t="shared" si="40"/>
        <v>44220</v>
      </c>
      <c r="J348" s="29">
        <f t="shared" si="41"/>
        <v>44401</v>
      </c>
      <c r="L348" s="29">
        <f t="shared" si="43"/>
        <v>44585</v>
      </c>
    </row>
    <row r="349" spans="1:13" x14ac:dyDescent="0.2">
      <c r="A349" s="7" t="s">
        <v>413</v>
      </c>
      <c r="B349" s="29">
        <v>43564.524710648147</v>
      </c>
      <c r="C349" s="29">
        <f t="shared" si="38"/>
        <v>43760</v>
      </c>
      <c r="D349" s="29">
        <f t="shared" si="39"/>
        <v>43943</v>
      </c>
      <c r="E349" s="6"/>
      <c r="F349" s="29">
        <f t="shared" si="36"/>
        <v>44126</v>
      </c>
      <c r="G349" s="29"/>
      <c r="H349" s="29">
        <f t="shared" si="40"/>
        <v>44308</v>
      </c>
      <c r="J349" s="29">
        <f t="shared" si="41"/>
        <v>44491</v>
      </c>
      <c r="L349" s="29">
        <f t="shared" si="43"/>
        <v>44673</v>
      </c>
    </row>
    <row r="350" spans="1:13" x14ac:dyDescent="0.2">
      <c r="A350" s="7" t="s">
        <v>414</v>
      </c>
      <c r="B350" s="29">
        <v>43171.604317129626</v>
      </c>
      <c r="C350" s="29">
        <f t="shared" si="38"/>
        <v>43368</v>
      </c>
      <c r="D350" s="29">
        <f t="shared" si="39"/>
        <v>43549</v>
      </c>
      <c r="E350" s="6"/>
      <c r="F350" s="29">
        <f t="shared" si="36"/>
        <v>43733</v>
      </c>
      <c r="G350" s="29"/>
      <c r="H350" s="29">
        <f t="shared" si="40"/>
        <v>43915</v>
      </c>
      <c r="J350" s="29">
        <f t="shared" si="41"/>
        <v>44099</v>
      </c>
      <c r="L350" s="29">
        <f t="shared" si="43"/>
        <v>44280</v>
      </c>
    </row>
    <row r="351" spans="1:13" x14ac:dyDescent="0.2">
      <c r="A351" s="7" t="s">
        <v>415</v>
      </c>
      <c r="B351" s="29">
        <v>43172.675219907411</v>
      </c>
      <c r="C351" s="29">
        <f t="shared" si="38"/>
        <v>43369</v>
      </c>
      <c r="D351" s="29">
        <f t="shared" si="39"/>
        <v>43550</v>
      </c>
      <c r="E351" s="6"/>
      <c r="F351" s="29">
        <f t="shared" si="36"/>
        <v>43734</v>
      </c>
      <c r="G351" s="29"/>
      <c r="H351" s="29">
        <f t="shared" si="40"/>
        <v>43916</v>
      </c>
      <c r="J351" s="29">
        <f t="shared" si="41"/>
        <v>44100</v>
      </c>
      <c r="L351" s="29">
        <f t="shared" si="43"/>
        <v>44281</v>
      </c>
    </row>
    <row r="352" spans="1:13" x14ac:dyDescent="0.2">
      <c r="A352" s="7" t="s">
        <v>416</v>
      </c>
      <c r="B352" s="29">
        <v>43307.621724537035</v>
      </c>
      <c r="C352" s="29">
        <f t="shared" si="38"/>
        <v>43504</v>
      </c>
      <c r="D352" s="29">
        <f t="shared" si="39"/>
        <v>43685</v>
      </c>
      <c r="E352" s="29" t="s">
        <v>22</v>
      </c>
      <c r="F352" s="29">
        <f t="shared" si="36"/>
        <v>43869</v>
      </c>
      <c r="G352" s="29"/>
      <c r="H352" s="29">
        <f t="shared" si="40"/>
        <v>44051</v>
      </c>
      <c r="J352" s="29">
        <f t="shared" si="41"/>
        <v>44235</v>
      </c>
      <c r="L352" s="29">
        <f t="shared" si="43"/>
        <v>44416</v>
      </c>
    </row>
    <row r="353" spans="1:13" x14ac:dyDescent="0.2">
      <c r="A353" s="7" t="s">
        <v>417</v>
      </c>
      <c r="B353" s="29">
        <v>43208.66128472222</v>
      </c>
      <c r="C353" s="29">
        <f t="shared" si="38"/>
        <v>43404</v>
      </c>
      <c r="D353" s="29">
        <f t="shared" si="39"/>
        <v>43586</v>
      </c>
      <c r="E353" s="6"/>
      <c r="F353" s="29">
        <f t="shared" si="36"/>
        <v>43769</v>
      </c>
      <c r="G353" s="29" t="s">
        <v>22</v>
      </c>
      <c r="H353" s="29">
        <f t="shared" si="40"/>
        <v>43952</v>
      </c>
      <c r="I353" s="29" t="s">
        <v>22</v>
      </c>
      <c r="J353" s="29">
        <f t="shared" si="41"/>
        <v>44135</v>
      </c>
      <c r="L353" s="29">
        <f t="shared" si="43"/>
        <v>44317</v>
      </c>
    </row>
    <row r="354" spans="1:13" x14ac:dyDescent="0.2">
      <c r="A354" s="7" t="s">
        <v>418</v>
      </c>
      <c r="B354" s="29">
        <v>43896</v>
      </c>
      <c r="C354" s="29">
        <f t="shared" si="38"/>
        <v>44093</v>
      </c>
      <c r="D354" s="29">
        <f t="shared" si="39"/>
        <v>44274</v>
      </c>
      <c r="E354" s="6"/>
      <c r="F354" s="29">
        <f t="shared" si="36"/>
        <v>44458</v>
      </c>
      <c r="G354" s="29"/>
      <c r="H354" s="29">
        <f t="shared" si="40"/>
        <v>44639</v>
      </c>
      <c r="J354" s="29">
        <f t="shared" si="41"/>
        <v>44823</v>
      </c>
      <c r="L354" s="29">
        <f t="shared" si="43"/>
        <v>45004</v>
      </c>
    </row>
    <row r="355" spans="1:13" x14ac:dyDescent="0.2">
      <c r="A355" s="7" t="s">
        <v>419</v>
      </c>
      <c r="B355" s="29">
        <v>43222.595833333333</v>
      </c>
      <c r="C355" s="29">
        <f t="shared" si="38"/>
        <v>43419</v>
      </c>
      <c r="D355" s="29">
        <f t="shared" si="39"/>
        <v>43600</v>
      </c>
      <c r="E355" s="6"/>
      <c r="F355" s="29">
        <f t="shared" si="36"/>
        <v>43784</v>
      </c>
      <c r="G355" s="29"/>
      <c r="H355" s="29">
        <f t="shared" si="40"/>
        <v>43966</v>
      </c>
      <c r="J355" s="29">
        <f t="shared" si="41"/>
        <v>44150</v>
      </c>
      <c r="L355" s="29">
        <f t="shared" si="43"/>
        <v>44331</v>
      </c>
      <c r="M355" s="29" t="s">
        <v>22</v>
      </c>
    </row>
    <row r="356" spans="1:13" x14ac:dyDescent="0.2">
      <c r="A356" s="7" t="s">
        <v>420</v>
      </c>
      <c r="B356" s="29">
        <v>43173.554490740738</v>
      </c>
      <c r="C356" s="29">
        <f t="shared" si="38"/>
        <v>43370</v>
      </c>
      <c r="D356" s="29">
        <f t="shared" si="39"/>
        <v>43551</v>
      </c>
      <c r="E356" s="29" t="s">
        <v>22</v>
      </c>
      <c r="F356" s="29">
        <f t="shared" si="36"/>
        <v>43735</v>
      </c>
      <c r="G356" s="29" t="s">
        <v>22</v>
      </c>
      <c r="H356" s="29">
        <f t="shared" si="40"/>
        <v>43917</v>
      </c>
      <c r="J356" s="29">
        <f t="shared" si="41"/>
        <v>44101</v>
      </c>
      <c r="L356" s="29">
        <f t="shared" si="43"/>
        <v>44282</v>
      </c>
    </row>
    <row r="357" spans="1:13" x14ac:dyDescent="0.2">
      <c r="A357" s="7" t="s">
        <v>421</v>
      </c>
      <c r="B357" s="29">
        <v>43217.403506944444</v>
      </c>
      <c r="C357" s="29">
        <f t="shared" si="38"/>
        <v>43413</v>
      </c>
      <c r="D357" s="29">
        <f t="shared" si="39"/>
        <v>43595</v>
      </c>
      <c r="E357" s="6"/>
      <c r="F357" s="29">
        <f t="shared" si="36"/>
        <v>43778</v>
      </c>
      <c r="G357" s="29"/>
      <c r="H357" s="29">
        <f t="shared" si="40"/>
        <v>43961</v>
      </c>
      <c r="J357" s="29">
        <f t="shared" si="41"/>
        <v>44144</v>
      </c>
      <c r="K357" s="29" t="s">
        <v>22</v>
      </c>
      <c r="L357" s="29">
        <f t="shared" si="43"/>
        <v>44326</v>
      </c>
    </row>
    <row r="358" spans="1:13" s="6" customFormat="1" x14ac:dyDescent="0.2">
      <c r="A358" s="7" t="s">
        <v>422</v>
      </c>
      <c r="B358" s="29">
        <v>43872.72519675926</v>
      </c>
      <c r="C358" s="29">
        <f t="shared" si="38"/>
        <v>44067</v>
      </c>
      <c r="D358" s="29">
        <f t="shared" si="39"/>
        <v>44251</v>
      </c>
      <c r="F358" s="29">
        <f t="shared" si="36"/>
        <v>44432</v>
      </c>
      <c r="G358" s="29"/>
      <c r="H358" s="29">
        <f t="shared" si="40"/>
        <v>44616</v>
      </c>
      <c r="I358" s="29"/>
      <c r="J358" s="29">
        <f t="shared" si="41"/>
        <v>44797</v>
      </c>
      <c r="K358" s="29"/>
      <c r="L358" s="29">
        <f t="shared" si="43"/>
        <v>44981</v>
      </c>
      <c r="M358" s="29"/>
    </row>
    <row r="359" spans="1:13" x14ac:dyDescent="0.2">
      <c r="A359" s="7" t="s">
        <v>423</v>
      </c>
      <c r="B359" s="29">
        <v>43560.539270833331</v>
      </c>
      <c r="C359" s="29">
        <f t="shared" si="38"/>
        <v>43756</v>
      </c>
      <c r="D359" s="29">
        <f t="shared" si="39"/>
        <v>43939</v>
      </c>
      <c r="E359" s="6"/>
      <c r="F359" s="29">
        <f t="shared" si="36"/>
        <v>44122</v>
      </c>
      <c r="G359" s="29"/>
      <c r="H359" s="29">
        <f t="shared" si="40"/>
        <v>44304</v>
      </c>
      <c r="J359" s="29">
        <f t="shared" si="41"/>
        <v>44487</v>
      </c>
      <c r="L359" s="29">
        <f t="shared" si="43"/>
        <v>44669</v>
      </c>
    </row>
    <row r="360" spans="1:13" x14ac:dyDescent="0.2">
      <c r="A360" s="7" t="s">
        <v>424</v>
      </c>
      <c r="B360" s="29">
        <v>43199.661261574074</v>
      </c>
      <c r="C360" s="29">
        <f t="shared" si="38"/>
        <v>43395</v>
      </c>
      <c r="D360" s="29">
        <f t="shared" si="39"/>
        <v>43577</v>
      </c>
      <c r="E360" s="6"/>
      <c r="F360" s="29">
        <f t="shared" si="36"/>
        <v>43760</v>
      </c>
      <c r="G360" s="29" t="s">
        <v>22</v>
      </c>
      <c r="H360" s="29">
        <f t="shared" si="40"/>
        <v>43943</v>
      </c>
      <c r="I360" s="29" t="s">
        <v>22</v>
      </c>
      <c r="J360" s="29">
        <f t="shared" si="41"/>
        <v>44126</v>
      </c>
      <c r="K360" s="29" t="s">
        <v>22</v>
      </c>
      <c r="L360" s="29">
        <f t="shared" si="43"/>
        <v>44308</v>
      </c>
      <c r="M360" s="29" t="s">
        <v>22</v>
      </c>
    </row>
    <row r="361" spans="1:13" x14ac:dyDescent="0.2">
      <c r="A361" s="7" t="s">
        <v>425</v>
      </c>
      <c r="B361" s="29">
        <v>43802.585995370369</v>
      </c>
      <c r="C361" s="29">
        <f t="shared" si="38"/>
        <v>43998</v>
      </c>
      <c r="D361" s="29">
        <f t="shared" si="39"/>
        <v>44181</v>
      </c>
      <c r="E361" s="6"/>
      <c r="F361" s="29">
        <f t="shared" si="36"/>
        <v>44363</v>
      </c>
      <c r="G361" s="29"/>
      <c r="H361" s="29">
        <f t="shared" si="40"/>
        <v>44546</v>
      </c>
      <c r="J361" s="29">
        <f t="shared" si="41"/>
        <v>44728</v>
      </c>
      <c r="L361" s="29">
        <f t="shared" si="43"/>
        <v>44911</v>
      </c>
    </row>
    <row r="362" spans="1:13" x14ac:dyDescent="0.2">
      <c r="A362" s="7" t="s">
        <v>426</v>
      </c>
      <c r="B362" s="29">
        <v>43174.440405092595</v>
      </c>
      <c r="C362" s="29">
        <f t="shared" si="38"/>
        <v>43371</v>
      </c>
      <c r="D362" s="29">
        <f t="shared" si="39"/>
        <v>43552</v>
      </c>
      <c r="E362" s="6"/>
      <c r="F362" s="29">
        <f t="shared" si="36"/>
        <v>43736</v>
      </c>
      <c r="G362" s="29"/>
      <c r="H362" s="29">
        <f t="shared" si="40"/>
        <v>43918</v>
      </c>
      <c r="I362" s="29" t="s">
        <v>22</v>
      </c>
      <c r="J362" s="29">
        <f t="shared" si="41"/>
        <v>44102</v>
      </c>
      <c r="K362" s="29" t="s">
        <v>22</v>
      </c>
      <c r="L362" s="29">
        <f t="shared" si="43"/>
        <v>44283</v>
      </c>
    </row>
    <row r="363" spans="1:13" x14ac:dyDescent="0.2">
      <c r="A363" s="7" t="s">
        <v>427</v>
      </c>
      <c r="B363" s="29">
        <v>43171.33222222222</v>
      </c>
      <c r="C363" s="29">
        <f t="shared" si="38"/>
        <v>43368</v>
      </c>
      <c r="D363" s="29">
        <f t="shared" si="39"/>
        <v>43549</v>
      </c>
      <c r="E363" s="6"/>
      <c r="F363" s="29">
        <f t="shared" si="36"/>
        <v>43733</v>
      </c>
      <c r="G363" s="29"/>
      <c r="H363" s="29">
        <f t="shared" si="40"/>
        <v>43915</v>
      </c>
      <c r="I363" s="29" t="s">
        <v>22</v>
      </c>
      <c r="J363" s="29">
        <f t="shared" si="41"/>
        <v>44099</v>
      </c>
      <c r="L363" s="29">
        <f t="shared" si="43"/>
        <v>44280</v>
      </c>
    </row>
    <row r="364" spans="1:13" x14ac:dyDescent="0.2">
      <c r="A364" s="7" t="s">
        <v>428</v>
      </c>
      <c r="B364" s="29">
        <v>43175.591979166667</v>
      </c>
      <c r="C364" s="29">
        <f t="shared" si="38"/>
        <v>43372</v>
      </c>
      <c r="D364" s="29">
        <f t="shared" si="39"/>
        <v>43553</v>
      </c>
      <c r="E364" s="6"/>
      <c r="F364" s="29">
        <f t="shared" si="36"/>
        <v>43737</v>
      </c>
      <c r="G364" s="29"/>
      <c r="H364" s="29">
        <f t="shared" si="40"/>
        <v>43919</v>
      </c>
      <c r="J364" s="29">
        <f t="shared" si="41"/>
        <v>44103</v>
      </c>
      <c r="K364" s="29" t="s">
        <v>22</v>
      </c>
      <c r="L364" s="29">
        <f t="shared" si="43"/>
        <v>44284</v>
      </c>
      <c r="M364" s="29" t="s">
        <v>22</v>
      </c>
    </row>
    <row r="365" spans="1:13" x14ac:dyDescent="0.2">
      <c r="A365" s="7" t="s">
        <v>429</v>
      </c>
      <c r="B365" s="29">
        <v>43966.617349537039</v>
      </c>
      <c r="C365" s="29">
        <f t="shared" si="38"/>
        <v>44163</v>
      </c>
      <c r="D365" s="29">
        <f t="shared" si="39"/>
        <v>44344</v>
      </c>
      <c r="E365" s="6"/>
      <c r="F365" s="29">
        <f t="shared" si="36"/>
        <v>44528</v>
      </c>
      <c r="G365" s="29"/>
      <c r="H365" s="29">
        <f t="shared" si="40"/>
        <v>44709</v>
      </c>
      <c r="J365" s="29">
        <f t="shared" si="41"/>
        <v>44893</v>
      </c>
      <c r="L365" s="29">
        <f t="shared" si="43"/>
        <v>45074</v>
      </c>
    </row>
    <row r="366" spans="1:13" x14ac:dyDescent="0.2">
      <c r="A366" s="64" t="s">
        <v>430</v>
      </c>
      <c r="B366" s="29">
        <v>43362.490624999999</v>
      </c>
      <c r="C366" s="29">
        <f t="shared" si="38"/>
        <v>43556</v>
      </c>
      <c r="D366" s="29">
        <f t="shared" si="39"/>
        <v>43740</v>
      </c>
      <c r="E366" s="29" t="s">
        <v>22</v>
      </c>
      <c r="F366" s="29">
        <f t="shared" ref="F366:F429" si="44">EDATE(B366, 18) + 13</f>
        <v>43922</v>
      </c>
      <c r="G366" s="29"/>
      <c r="H366" s="29">
        <f t="shared" si="40"/>
        <v>44106</v>
      </c>
      <c r="I366" s="29" t="s">
        <v>22</v>
      </c>
      <c r="J366" s="62">
        <f t="shared" si="41"/>
        <v>44287</v>
      </c>
      <c r="K366" s="62" t="s">
        <v>94</v>
      </c>
      <c r="L366" s="62"/>
      <c r="M366" s="62"/>
    </row>
    <row r="367" spans="1:13" x14ac:dyDescent="0.2">
      <c r="A367" s="7" t="s">
        <v>431</v>
      </c>
      <c r="B367" s="29">
        <v>43171.651759259257</v>
      </c>
      <c r="C367" s="29">
        <f t="shared" si="38"/>
        <v>43368</v>
      </c>
      <c r="D367" s="29">
        <f t="shared" si="39"/>
        <v>43549</v>
      </c>
      <c r="E367" s="6"/>
      <c r="F367" s="29">
        <f t="shared" si="44"/>
        <v>43733</v>
      </c>
      <c r="G367" s="29"/>
      <c r="H367" s="29">
        <f t="shared" si="40"/>
        <v>43915</v>
      </c>
      <c r="J367" s="29">
        <f t="shared" si="41"/>
        <v>44099</v>
      </c>
      <c r="L367" s="29">
        <f t="shared" ref="L367:L387" si="45">EDATE(B367, 36) + 13</f>
        <v>44280</v>
      </c>
    </row>
    <row r="368" spans="1:13" x14ac:dyDescent="0.2">
      <c r="A368" s="7" t="s">
        <v>432</v>
      </c>
      <c r="B368" s="29">
        <v>43173.378842592596</v>
      </c>
      <c r="C368" s="29">
        <f t="shared" si="38"/>
        <v>43370</v>
      </c>
      <c r="D368" s="29">
        <f t="shared" si="39"/>
        <v>43551</v>
      </c>
      <c r="E368" s="6"/>
      <c r="F368" s="29">
        <f t="shared" si="44"/>
        <v>43735</v>
      </c>
      <c r="G368" s="29"/>
      <c r="H368" s="29">
        <f t="shared" si="40"/>
        <v>43917</v>
      </c>
      <c r="J368" s="29">
        <f t="shared" si="41"/>
        <v>44101</v>
      </c>
      <c r="L368" s="29">
        <f t="shared" si="45"/>
        <v>44282</v>
      </c>
    </row>
    <row r="369" spans="1:13" x14ac:dyDescent="0.2">
      <c r="A369" s="7" t="s">
        <v>433</v>
      </c>
      <c r="B369" s="29">
        <v>43171.391076388885</v>
      </c>
      <c r="C369" s="29">
        <f t="shared" si="38"/>
        <v>43368</v>
      </c>
      <c r="D369" s="29">
        <f t="shared" si="39"/>
        <v>43549</v>
      </c>
      <c r="E369" s="29" t="s">
        <v>22</v>
      </c>
      <c r="F369" s="29">
        <f t="shared" si="44"/>
        <v>43733</v>
      </c>
      <c r="G369" s="29"/>
      <c r="H369" s="29">
        <f t="shared" si="40"/>
        <v>43915</v>
      </c>
      <c r="J369" s="29">
        <f t="shared" si="41"/>
        <v>44099</v>
      </c>
      <c r="L369" s="29">
        <f t="shared" si="45"/>
        <v>44280</v>
      </c>
    </row>
    <row r="370" spans="1:13" x14ac:dyDescent="0.2">
      <c r="A370" s="7" t="s">
        <v>434</v>
      </c>
      <c r="B370" s="29">
        <v>43171.649074074077</v>
      </c>
      <c r="C370" s="29">
        <f t="shared" si="38"/>
        <v>43368</v>
      </c>
      <c r="D370" s="29">
        <f t="shared" si="39"/>
        <v>43549</v>
      </c>
      <c r="E370" s="6"/>
      <c r="F370" s="29">
        <f t="shared" si="44"/>
        <v>43733</v>
      </c>
      <c r="G370" s="29"/>
      <c r="H370" s="29">
        <f t="shared" si="40"/>
        <v>43915</v>
      </c>
      <c r="J370" s="29">
        <f t="shared" si="41"/>
        <v>44099</v>
      </c>
      <c r="L370" s="29">
        <f t="shared" si="45"/>
        <v>44280</v>
      </c>
      <c r="M370" s="29" t="s">
        <v>22</v>
      </c>
    </row>
    <row r="371" spans="1:13" x14ac:dyDescent="0.2">
      <c r="A371" s="7" t="s">
        <v>435</v>
      </c>
      <c r="B371" s="29">
        <v>43171.464074074072</v>
      </c>
      <c r="C371" s="29">
        <f t="shared" si="38"/>
        <v>43368</v>
      </c>
      <c r="D371" s="29">
        <f t="shared" si="39"/>
        <v>43549</v>
      </c>
      <c r="E371" s="6"/>
      <c r="F371" s="29">
        <f t="shared" si="44"/>
        <v>43733</v>
      </c>
      <c r="G371" s="29" t="s">
        <v>22</v>
      </c>
      <c r="H371" s="29">
        <f t="shared" si="40"/>
        <v>43915</v>
      </c>
      <c r="I371" s="29" t="s">
        <v>22</v>
      </c>
      <c r="J371" s="29">
        <f t="shared" si="41"/>
        <v>44099</v>
      </c>
      <c r="K371" s="29" t="s">
        <v>22</v>
      </c>
      <c r="L371" s="29">
        <f t="shared" si="45"/>
        <v>44280</v>
      </c>
      <c r="M371" s="29" t="s">
        <v>22</v>
      </c>
    </row>
    <row r="372" spans="1:13" x14ac:dyDescent="0.2">
      <c r="A372" s="7" t="s">
        <v>436</v>
      </c>
      <c r="B372" s="29">
        <v>43171.456921296296</v>
      </c>
      <c r="C372" s="29">
        <f t="shared" si="38"/>
        <v>43368</v>
      </c>
      <c r="D372" s="29">
        <f t="shared" si="39"/>
        <v>43549</v>
      </c>
      <c r="E372" s="6"/>
      <c r="F372" s="29">
        <f t="shared" si="44"/>
        <v>43733</v>
      </c>
      <c r="G372" s="29"/>
      <c r="H372" s="29">
        <f t="shared" si="40"/>
        <v>43915</v>
      </c>
      <c r="J372" s="29">
        <f t="shared" si="41"/>
        <v>44099</v>
      </c>
      <c r="L372" s="29">
        <f t="shared" si="45"/>
        <v>44280</v>
      </c>
    </row>
    <row r="373" spans="1:13" x14ac:dyDescent="0.2">
      <c r="A373" s="7" t="s">
        <v>437</v>
      </c>
      <c r="B373" s="29">
        <v>43173.622106481482</v>
      </c>
      <c r="C373" s="29">
        <f t="shared" si="38"/>
        <v>43370</v>
      </c>
      <c r="D373" s="29">
        <f t="shared" si="39"/>
        <v>43551</v>
      </c>
      <c r="E373" s="6"/>
      <c r="F373" s="29">
        <f t="shared" si="44"/>
        <v>43735</v>
      </c>
      <c r="G373" s="29"/>
      <c r="H373" s="29">
        <f t="shared" si="40"/>
        <v>43917</v>
      </c>
      <c r="J373" s="29">
        <f t="shared" si="41"/>
        <v>44101</v>
      </c>
      <c r="L373" s="29">
        <f t="shared" si="45"/>
        <v>44282</v>
      </c>
    </row>
    <row r="374" spans="1:13" x14ac:dyDescent="0.2">
      <c r="A374" s="7" t="s">
        <v>438</v>
      </c>
      <c r="B374" s="29">
        <v>43180.710381944446</v>
      </c>
      <c r="C374" s="29">
        <f t="shared" si="38"/>
        <v>43377</v>
      </c>
      <c r="D374" s="29">
        <f t="shared" si="39"/>
        <v>43558</v>
      </c>
      <c r="E374" s="29" t="s">
        <v>22</v>
      </c>
      <c r="F374" s="29">
        <f t="shared" si="44"/>
        <v>43742</v>
      </c>
      <c r="G374" s="29" t="s">
        <v>22</v>
      </c>
      <c r="H374" s="29">
        <f t="shared" si="40"/>
        <v>43924</v>
      </c>
      <c r="I374" s="29" t="s">
        <v>22</v>
      </c>
      <c r="J374" s="29">
        <f t="shared" si="41"/>
        <v>44108</v>
      </c>
      <c r="K374" s="29" t="s">
        <v>22</v>
      </c>
      <c r="L374" s="29">
        <f t="shared" si="45"/>
        <v>44289</v>
      </c>
    </row>
    <row r="375" spans="1:13" x14ac:dyDescent="0.2">
      <c r="A375" s="7" t="s">
        <v>439</v>
      </c>
      <c r="B375" s="29">
        <v>43206.556435185186</v>
      </c>
      <c r="C375" s="29">
        <f t="shared" si="38"/>
        <v>43402</v>
      </c>
      <c r="D375" s="29">
        <f t="shared" si="39"/>
        <v>43584</v>
      </c>
      <c r="E375" s="6"/>
      <c r="F375" s="29">
        <f t="shared" si="44"/>
        <v>43767</v>
      </c>
      <c r="G375" s="29"/>
      <c r="H375" s="29">
        <f t="shared" si="40"/>
        <v>43950</v>
      </c>
      <c r="J375" s="29">
        <f t="shared" si="41"/>
        <v>44133</v>
      </c>
      <c r="L375" s="29">
        <f t="shared" si="45"/>
        <v>44315</v>
      </c>
    </row>
    <row r="376" spans="1:13" x14ac:dyDescent="0.2">
      <c r="A376" s="7" t="s">
        <v>440</v>
      </c>
      <c r="B376" s="29">
        <v>43195.669942129629</v>
      </c>
      <c r="C376" s="29">
        <f t="shared" si="38"/>
        <v>43391</v>
      </c>
      <c r="D376" s="29">
        <f t="shared" si="39"/>
        <v>43573</v>
      </c>
      <c r="E376" s="29" t="s">
        <v>22</v>
      </c>
      <c r="F376" s="29">
        <f t="shared" si="44"/>
        <v>43756</v>
      </c>
      <c r="G376" s="29"/>
      <c r="H376" s="29">
        <f t="shared" si="40"/>
        <v>43939</v>
      </c>
      <c r="I376" s="29" t="s">
        <v>22</v>
      </c>
      <c r="J376" s="29">
        <f t="shared" si="41"/>
        <v>44122</v>
      </c>
      <c r="L376" s="29">
        <f t="shared" si="45"/>
        <v>44304</v>
      </c>
    </row>
    <row r="377" spans="1:13" x14ac:dyDescent="0.2">
      <c r="A377" s="7" t="s">
        <v>441</v>
      </c>
      <c r="B377" s="29">
        <v>43209</v>
      </c>
      <c r="C377" s="29">
        <f t="shared" si="38"/>
        <v>43405</v>
      </c>
      <c r="D377" s="29">
        <f t="shared" si="39"/>
        <v>43587</v>
      </c>
      <c r="E377" s="6"/>
      <c r="F377" s="29">
        <f t="shared" si="44"/>
        <v>43770</v>
      </c>
      <c r="G377" s="29"/>
      <c r="H377" s="29">
        <f t="shared" si="40"/>
        <v>43953</v>
      </c>
      <c r="J377" s="29">
        <f t="shared" si="41"/>
        <v>44136</v>
      </c>
      <c r="L377" s="29">
        <f t="shared" si="45"/>
        <v>44318</v>
      </c>
      <c r="M377" s="29" t="s">
        <v>22</v>
      </c>
    </row>
    <row r="378" spans="1:13" x14ac:dyDescent="0.2">
      <c r="A378" s="7" t="s">
        <v>442</v>
      </c>
      <c r="B378" s="29">
        <v>43313.497129629628</v>
      </c>
      <c r="C378" s="29">
        <f t="shared" si="38"/>
        <v>43510</v>
      </c>
      <c r="D378" s="29">
        <f t="shared" si="39"/>
        <v>43691</v>
      </c>
      <c r="E378" s="6"/>
      <c r="F378" s="29">
        <f t="shared" si="44"/>
        <v>43875</v>
      </c>
      <c r="G378" s="29"/>
      <c r="H378" s="29">
        <f t="shared" si="40"/>
        <v>44057</v>
      </c>
      <c r="J378" s="29">
        <f t="shared" si="41"/>
        <v>44241</v>
      </c>
      <c r="L378" s="29">
        <f t="shared" si="45"/>
        <v>44422</v>
      </c>
    </row>
    <row r="379" spans="1:13" x14ac:dyDescent="0.2">
      <c r="A379" s="7" t="s">
        <v>443</v>
      </c>
      <c r="B379" s="29">
        <v>43237.388194444444</v>
      </c>
      <c r="C379" s="29">
        <f t="shared" si="38"/>
        <v>43434</v>
      </c>
      <c r="D379" s="29">
        <f t="shared" si="39"/>
        <v>43615</v>
      </c>
      <c r="E379" s="6"/>
      <c r="F379" s="29">
        <f t="shared" si="44"/>
        <v>43799</v>
      </c>
      <c r="G379" s="29" t="s">
        <v>22</v>
      </c>
      <c r="H379" s="29">
        <f t="shared" si="40"/>
        <v>43981</v>
      </c>
      <c r="I379" s="29" t="s">
        <v>22</v>
      </c>
      <c r="J379" s="29">
        <f t="shared" si="41"/>
        <v>44165</v>
      </c>
      <c r="K379" s="29" t="s">
        <v>22</v>
      </c>
      <c r="L379" s="29">
        <f t="shared" si="45"/>
        <v>44346</v>
      </c>
      <c r="M379" s="29" t="s">
        <v>22</v>
      </c>
    </row>
    <row r="380" spans="1:13" x14ac:dyDescent="0.2">
      <c r="A380" s="7" t="s">
        <v>444</v>
      </c>
      <c r="B380" s="29">
        <v>43171.406736111108</v>
      </c>
      <c r="C380" s="29">
        <f t="shared" si="38"/>
        <v>43368</v>
      </c>
      <c r="D380" s="29">
        <f t="shared" si="39"/>
        <v>43549</v>
      </c>
      <c r="E380" s="29" t="s">
        <v>22</v>
      </c>
      <c r="F380" s="29">
        <f t="shared" si="44"/>
        <v>43733</v>
      </c>
      <c r="G380" s="29" t="s">
        <v>22</v>
      </c>
      <c r="H380" s="29">
        <f t="shared" si="40"/>
        <v>43915</v>
      </c>
      <c r="J380" s="29">
        <f t="shared" si="41"/>
        <v>44099</v>
      </c>
      <c r="L380" s="29">
        <f t="shared" si="45"/>
        <v>44280</v>
      </c>
      <c r="M380" s="29" t="s">
        <v>22</v>
      </c>
    </row>
    <row r="381" spans="1:13" x14ac:dyDescent="0.2">
      <c r="A381" s="7" t="s">
        <v>445</v>
      </c>
      <c r="B381" s="29">
        <v>43375.570613425924</v>
      </c>
      <c r="C381" s="29">
        <f t="shared" si="38"/>
        <v>43570</v>
      </c>
      <c r="D381" s="29">
        <f t="shared" si="39"/>
        <v>43753</v>
      </c>
      <c r="E381" s="6"/>
      <c r="F381" s="29">
        <f t="shared" si="44"/>
        <v>43936</v>
      </c>
      <c r="G381" s="29"/>
      <c r="H381" s="29">
        <f t="shared" si="40"/>
        <v>44119</v>
      </c>
      <c r="J381" s="29">
        <f t="shared" si="41"/>
        <v>44301</v>
      </c>
      <c r="K381" s="29" t="s">
        <v>22</v>
      </c>
      <c r="L381" s="29">
        <f t="shared" si="45"/>
        <v>44484</v>
      </c>
    </row>
    <row r="382" spans="1:13" x14ac:dyDescent="0.2">
      <c r="A382" s="7" t="s">
        <v>446</v>
      </c>
      <c r="B382" s="29">
        <v>43746.583912037036</v>
      </c>
      <c r="C382" s="29">
        <f t="shared" si="38"/>
        <v>43942</v>
      </c>
      <c r="D382" s="29">
        <f t="shared" si="39"/>
        <v>44125</v>
      </c>
      <c r="E382" s="6"/>
      <c r="F382" s="29">
        <f t="shared" si="44"/>
        <v>44307</v>
      </c>
      <c r="G382" s="29"/>
      <c r="H382" s="29">
        <f t="shared" si="40"/>
        <v>44490</v>
      </c>
      <c r="J382" s="29">
        <f t="shared" si="41"/>
        <v>44672</v>
      </c>
      <c r="L382" s="29">
        <f t="shared" si="45"/>
        <v>44855</v>
      </c>
    </row>
    <row r="383" spans="1:13" x14ac:dyDescent="0.2">
      <c r="A383" s="7" t="s">
        <v>447</v>
      </c>
      <c r="B383" s="29">
        <v>43209.482662037037</v>
      </c>
      <c r="C383" s="29">
        <f t="shared" si="38"/>
        <v>43405</v>
      </c>
      <c r="D383" s="29">
        <f t="shared" si="39"/>
        <v>43587</v>
      </c>
      <c r="E383" s="6"/>
      <c r="F383" s="29">
        <f t="shared" si="44"/>
        <v>43770</v>
      </c>
      <c r="G383" s="29" t="s">
        <v>22</v>
      </c>
      <c r="H383" s="29">
        <f t="shared" si="40"/>
        <v>43953</v>
      </c>
      <c r="J383" s="29">
        <f t="shared" si="41"/>
        <v>44136</v>
      </c>
      <c r="L383" s="29">
        <f t="shared" si="45"/>
        <v>44318</v>
      </c>
    </row>
    <row r="384" spans="1:13" x14ac:dyDescent="0.2">
      <c r="A384" s="7" t="s">
        <v>448</v>
      </c>
      <c r="B384" s="29">
        <v>43172.684108796297</v>
      </c>
      <c r="C384" s="29">
        <f t="shared" si="38"/>
        <v>43369</v>
      </c>
      <c r="D384" s="29">
        <f t="shared" si="39"/>
        <v>43550</v>
      </c>
      <c r="E384" s="6"/>
      <c r="F384" s="29">
        <f t="shared" si="44"/>
        <v>43734</v>
      </c>
      <c r="G384" s="29"/>
      <c r="H384" s="29">
        <f t="shared" si="40"/>
        <v>43916</v>
      </c>
      <c r="J384" s="29">
        <f t="shared" si="41"/>
        <v>44100</v>
      </c>
      <c r="L384" s="29">
        <f t="shared" si="45"/>
        <v>44281</v>
      </c>
    </row>
    <row r="385" spans="1:13" x14ac:dyDescent="0.2">
      <c r="A385" s="7" t="s">
        <v>449</v>
      </c>
      <c r="B385" s="29">
        <v>43803.701342592591</v>
      </c>
      <c r="C385" s="29">
        <f t="shared" si="38"/>
        <v>43999</v>
      </c>
      <c r="D385" s="29">
        <f t="shared" si="39"/>
        <v>44182</v>
      </c>
      <c r="E385" s="6"/>
      <c r="F385" s="29">
        <f t="shared" si="44"/>
        <v>44364</v>
      </c>
      <c r="G385" s="29"/>
      <c r="H385" s="29">
        <f t="shared" si="40"/>
        <v>44547</v>
      </c>
      <c r="J385" s="29">
        <f t="shared" si="41"/>
        <v>44729</v>
      </c>
      <c r="L385" s="29">
        <f t="shared" si="45"/>
        <v>44912</v>
      </c>
    </row>
    <row r="386" spans="1:13" x14ac:dyDescent="0.2">
      <c r="A386" s="7" t="s">
        <v>450</v>
      </c>
      <c r="B386" s="29">
        <v>43172.323553240742</v>
      </c>
      <c r="C386" s="29">
        <f t="shared" ref="C386:C449" si="46">EDATE(B386, 6) + 13</f>
        <v>43369</v>
      </c>
      <c r="D386" s="29">
        <f t="shared" ref="D386:D449" si="47">EDATE(B386, 12) + 13</f>
        <v>43550</v>
      </c>
      <c r="E386" s="6"/>
      <c r="F386" s="29">
        <f t="shared" si="44"/>
        <v>43734</v>
      </c>
      <c r="G386" s="29"/>
      <c r="H386" s="29">
        <f t="shared" ref="H386:H449" si="48">EDATE(B386, 24) + 13</f>
        <v>43916</v>
      </c>
      <c r="I386" s="29" t="s">
        <v>22</v>
      </c>
      <c r="J386" s="29">
        <f t="shared" ref="J386:J449" si="49">EDATE(B386, 30) + 13</f>
        <v>44100</v>
      </c>
      <c r="L386" s="29">
        <f t="shared" si="45"/>
        <v>44281</v>
      </c>
      <c r="M386" s="29" t="s">
        <v>22</v>
      </c>
    </row>
    <row r="387" spans="1:13" x14ac:dyDescent="0.2">
      <c r="A387" s="7" t="s">
        <v>451</v>
      </c>
      <c r="B387" s="29">
        <v>43186.489502314813</v>
      </c>
      <c r="C387" s="29">
        <f t="shared" si="46"/>
        <v>43383</v>
      </c>
      <c r="D387" s="29">
        <f t="shared" si="47"/>
        <v>43564</v>
      </c>
      <c r="E387" s="6"/>
      <c r="F387" s="29">
        <f t="shared" si="44"/>
        <v>43748</v>
      </c>
      <c r="G387" s="29" t="s">
        <v>22</v>
      </c>
      <c r="H387" s="29">
        <f t="shared" si="48"/>
        <v>43930</v>
      </c>
      <c r="J387" s="29">
        <f t="shared" si="49"/>
        <v>44114</v>
      </c>
      <c r="L387" s="29">
        <f t="shared" si="45"/>
        <v>44295</v>
      </c>
    </row>
    <row r="388" spans="1:13" x14ac:dyDescent="0.2">
      <c r="A388" s="64" t="s">
        <v>452</v>
      </c>
      <c r="B388" s="29">
        <v>43668.446331018517</v>
      </c>
      <c r="C388" s="29">
        <f t="shared" si="46"/>
        <v>43865</v>
      </c>
      <c r="D388" s="29">
        <f t="shared" si="47"/>
        <v>44047</v>
      </c>
      <c r="E388" s="6"/>
      <c r="F388" s="62">
        <f t="shared" si="44"/>
        <v>44231</v>
      </c>
      <c r="G388" s="62" t="s">
        <v>94</v>
      </c>
      <c r="H388" s="62"/>
      <c r="I388" s="62"/>
      <c r="J388" s="62"/>
      <c r="K388" s="62"/>
      <c r="L388" s="62"/>
      <c r="M388" s="62"/>
    </row>
    <row r="389" spans="1:13" x14ac:dyDescent="0.2">
      <c r="A389" s="7" t="s">
        <v>453</v>
      </c>
      <c r="B389" s="29">
        <v>43215.526805555557</v>
      </c>
      <c r="C389" s="29">
        <f t="shared" si="46"/>
        <v>43411</v>
      </c>
      <c r="D389" s="29">
        <f t="shared" si="47"/>
        <v>43593</v>
      </c>
      <c r="E389" s="29" t="s">
        <v>22</v>
      </c>
      <c r="F389" s="29">
        <f t="shared" si="44"/>
        <v>43776</v>
      </c>
      <c r="G389" s="29" t="s">
        <v>22</v>
      </c>
      <c r="H389" s="29">
        <f t="shared" si="48"/>
        <v>43959</v>
      </c>
      <c r="J389" s="29">
        <f t="shared" si="49"/>
        <v>44142</v>
      </c>
      <c r="L389" s="29">
        <f t="shared" ref="L389:L404" si="50">EDATE(B389, 36) + 13</f>
        <v>44324</v>
      </c>
    </row>
    <row r="390" spans="1:13" x14ac:dyDescent="0.2">
      <c r="A390" s="7" t="s">
        <v>454</v>
      </c>
      <c r="B390" s="29">
        <v>43180</v>
      </c>
      <c r="C390" s="29">
        <f t="shared" si="46"/>
        <v>43377</v>
      </c>
      <c r="D390" s="29">
        <f t="shared" si="47"/>
        <v>43558</v>
      </c>
      <c r="E390" s="6"/>
      <c r="F390" s="29">
        <f t="shared" si="44"/>
        <v>43742</v>
      </c>
      <c r="G390" s="29"/>
      <c r="H390" s="29">
        <f t="shared" si="48"/>
        <v>43924</v>
      </c>
      <c r="I390" s="29" t="s">
        <v>22</v>
      </c>
      <c r="J390" s="29">
        <f t="shared" si="49"/>
        <v>44108</v>
      </c>
      <c r="K390" s="29" t="s">
        <v>22</v>
      </c>
      <c r="L390" s="29">
        <f t="shared" si="50"/>
        <v>44289</v>
      </c>
    </row>
    <row r="391" spans="1:13" x14ac:dyDescent="0.2">
      <c r="A391" s="7" t="s">
        <v>455</v>
      </c>
      <c r="B391" s="29">
        <v>43258.393807870372</v>
      </c>
      <c r="C391" s="29">
        <f t="shared" si="46"/>
        <v>43454</v>
      </c>
      <c r="D391" s="29">
        <f t="shared" si="47"/>
        <v>43636</v>
      </c>
      <c r="E391" s="6"/>
      <c r="F391" s="29">
        <f t="shared" si="44"/>
        <v>43819</v>
      </c>
      <c r="G391" s="29"/>
      <c r="H391" s="29">
        <f t="shared" si="48"/>
        <v>44002</v>
      </c>
      <c r="J391" s="29">
        <f t="shared" si="49"/>
        <v>44185</v>
      </c>
      <c r="L391" s="29">
        <f t="shared" si="50"/>
        <v>44367</v>
      </c>
    </row>
    <row r="392" spans="1:13" x14ac:dyDescent="0.2">
      <c r="A392" s="7" t="s">
        <v>456</v>
      </c>
      <c r="B392" s="29">
        <v>43397.659502314818</v>
      </c>
      <c r="C392" s="29">
        <f t="shared" si="46"/>
        <v>43592</v>
      </c>
      <c r="D392" s="29">
        <f t="shared" si="47"/>
        <v>43775</v>
      </c>
      <c r="E392" s="29" t="s">
        <v>22</v>
      </c>
      <c r="F392" s="29">
        <f t="shared" si="44"/>
        <v>43958</v>
      </c>
      <c r="G392" s="29"/>
      <c r="H392" s="29">
        <f t="shared" si="48"/>
        <v>44141</v>
      </c>
      <c r="J392" s="29">
        <f t="shared" si="49"/>
        <v>44323</v>
      </c>
      <c r="K392" s="29" t="s">
        <v>22</v>
      </c>
      <c r="L392" s="29">
        <f t="shared" si="50"/>
        <v>44506</v>
      </c>
    </row>
    <row r="393" spans="1:13" x14ac:dyDescent="0.2">
      <c r="A393" s="7" t="s">
        <v>457</v>
      </c>
      <c r="B393" s="29">
        <v>43474.403495370374</v>
      </c>
      <c r="C393" s="29">
        <f t="shared" si="46"/>
        <v>43668</v>
      </c>
      <c r="D393" s="29">
        <f t="shared" si="47"/>
        <v>43852</v>
      </c>
      <c r="E393" s="29" t="s">
        <v>22</v>
      </c>
      <c r="F393" s="29">
        <f t="shared" si="44"/>
        <v>44034</v>
      </c>
      <c r="G393" s="29"/>
      <c r="H393" s="29">
        <f t="shared" si="48"/>
        <v>44218</v>
      </c>
      <c r="J393" s="29">
        <f t="shared" si="49"/>
        <v>44399</v>
      </c>
      <c r="L393" s="29">
        <f t="shared" si="50"/>
        <v>44583</v>
      </c>
    </row>
    <row r="394" spans="1:13" x14ac:dyDescent="0.2">
      <c r="A394" s="29" t="s">
        <v>458</v>
      </c>
      <c r="B394" s="29">
        <v>43229.580543981479</v>
      </c>
      <c r="C394" s="29">
        <f t="shared" si="46"/>
        <v>43426</v>
      </c>
      <c r="D394" s="29">
        <f t="shared" si="47"/>
        <v>43607</v>
      </c>
      <c r="E394" s="6"/>
      <c r="F394" s="29">
        <f t="shared" si="44"/>
        <v>43791</v>
      </c>
      <c r="G394" s="29"/>
      <c r="H394" s="29">
        <f t="shared" si="48"/>
        <v>43973</v>
      </c>
      <c r="I394" s="29" t="s">
        <v>22</v>
      </c>
      <c r="J394" s="29">
        <f t="shared" si="49"/>
        <v>44157</v>
      </c>
      <c r="K394" s="29" t="s">
        <v>22</v>
      </c>
      <c r="L394" s="29">
        <f t="shared" si="50"/>
        <v>44338</v>
      </c>
      <c r="M394" s="29" t="s">
        <v>22</v>
      </c>
    </row>
    <row r="395" spans="1:13" x14ac:dyDescent="0.2">
      <c r="A395" s="36" t="s">
        <v>459</v>
      </c>
      <c r="B395" s="29">
        <v>43174.684699074074</v>
      </c>
      <c r="C395" s="29">
        <f t="shared" si="46"/>
        <v>43371</v>
      </c>
      <c r="D395" s="29">
        <f t="shared" si="47"/>
        <v>43552</v>
      </c>
      <c r="E395" s="6"/>
      <c r="F395" s="29">
        <f t="shared" si="44"/>
        <v>43736</v>
      </c>
      <c r="G395" s="29"/>
      <c r="H395" s="29">
        <f t="shared" si="48"/>
        <v>43918</v>
      </c>
      <c r="J395" s="29">
        <f t="shared" si="49"/>
        <v>44102</v>
      </c>
      <c r="K395" s="29" t="s">
        <v>22</v>
      </c>
      <c r="L395" s="29">
        <f t="shared" si="50"/>
        <v>44283</v>
      </c>
      <c r="M395" s="29" t="s">
        <v>22</v>
      </c>
    </row>
    <row r="396" spans="1:13" x14ac:dyDescent="0.2">
      <c r="A396" s="7" t="s">
        <v>460</v>
      </c>
      <c r="B396" s="29">
        <v>43174.951550925929</v>
      </c>
      <c r="C396" s="29">
        <f t="shared" si="46"/>
        <v>43371</v>
      </c>
      <c r="D396" s="29">
        <f t="shared" si="47"/>
        <v>43552</v>
      </c>
      <c r="E396" s="6"/>
      <c r="F396" s="29">
        <f t="shared" si="44"/>
        <v>43736</v>
      </c>
      <c r="G396" s="29"/>
      <c r="H396" s="29">
        <f t="shared" si="48"/>
        <v>43918</v>
      </c>
      <c r="J396" s="29">
        <f t="shared" si="49"/>
        <v>44102</v>
      </c>
      <c r="L396" s="29">
        <f t="shared" si="50"/>
        <v>44283</v>
      </c>
    </row>
    <row r="397" spans="1:13" x14ac:dyDescent="0.2">
      <c r="A397" s="7" t="s">
        <v>461</v>
      </c>
      <c r="B397" s="29">
        <v>43335.474907407406</v>
      </c>
      <c r="C397" s="29">
        <f t="shared" si="46"/>
        <v>43532</v>
      </c>
      <c r="D397" s="29">
        <f t="shared" si="47"/>
        <v>43713</v>
      </c>
      <c r="E397" s="6"/>
      <c r="F397" s="29">
        <f t="shared" si="44"/>
        <v>43897</v>
      </c>
      <c r="G397" s="29"/>
      <c r="H397" s="29">
        <f t="shared" si="48"/>
        <v>44079</v>
      </c>
      <c r="J397" s="29">
        <f t="shared" si="49"/>
        <v>44263</v>
      </c>
      <c r="L397" s="29">
        <f t="shared" si="50"/>
        <v>44444</v>
      </c>
    </row>
    <row r="398" spans="1:13" x14ac:dyDescent="0.2">
      <c r="A398" s="7" t="s">
        <v>462</v>
      </c>
      <c r="B398" s="29">
        <v>43185</v>
      </c>
      <c r="C398" s="29">
        <f t="shared" si="46"/>
        <v>43382</v>
      </c>
      <c r="D398" s="29">
        <f t="shared" si="47"/>
        <v>43563</v>
      </c>
      <c r="E398" s="6"/>
      <c r="F398" s="29">
        <f t="shared" si="44"/>
        <v>43747</v>
      </c>
      <c r="G398" s="29" t="s">
        <v>22</v>
      </c>
      <c r="H398" s="29">
        <f t="shared" si="48"/>
        <v>43929</v>
      </c>
      <c r="J398" s="29">
        <f t="shared" si="49"/>
        <v>44113</v>
      </c>
      <c r="K398" s="29" t="s">
        <v>22</v>
      </c>
      <c r="L398" s="29">
        <f t="shared" si="50"/>
        <v>44294</v>
      </c>
    </row>
    <row r="399" spans="1:13" x14ac:dyDescent="0.2">
      <c r="A399" s="7" t="s">
        <v>463</v>
      </c>
      <c r="B399" s="29">
        <v>43616.430995370371</v>
      </c>
      <c r="C399" s="29">
        <f t="shared" si="46"/>
        <v>43812</v>
      </c>
      <c r="D399" s="29">
        <f t="shared" si="47"/>
        <v>43995</v>
      </c>
      <c r="E399" s="6"/>
      <c r="F399" s="29">
        <f t="shared" si="44"/>
        <v>44178</v>
      </c>
      <c r="G399" s="29"/>
      <c r="H399" s="29">
        <f t="shared" si="48"/>
        <v>44360</v>
      </c>
      <c r="J399" s="29">
        <f t="shared" si="49"/>
        <v>44543</v>
      </c>
      <c r="L399" s="29">
        <f t="shared" si="50"/>
        <v>44725</v>
      </c>
    </row>
    <row r="400" spans="1:13" x14ac:dyDescent="0.2">
      <c r="A400" s="7" t="s">
        <v>464</v>
      </c>
      <c r="B400" s="29">
        <v>43178.586284722223</v>
      </c>
      <c r="C400" s="29">
        <f t="shared" si="46"/>
        <v>43375</v>
      </c>
      <c r="D400" s="29">
        <f t="shared" si="47"/>
        <v>43556</v>
      </c>
      <c r="E400" s="6"/>
      <c r="F400" s="29">
        <f t="shared" si="44"/>
        <v>43740</v>
      </c>
      <c r="G400" s="29"/>
      <c r="H400" s="29">
        <f t="shared" si="48"/>
        <v>43922</v>
      </c>
      <c r="J400" s="29">
        <f t="shared" si="49"/>
        <v>44106</v>
      </c>
      <c r="L400" s="29">
        <f t="shared" si="50"/>
        <v>44287</v>
      </c>
    </row>
    <row r="401" spans="1:13" x14ac:dyDescent="0.2">
      <c r="A401" s="7" t="s">
        <v>465</v>
      </c>
      <c r="B401" s="29">
        <v>43237.5544212963</v>
      </c>
      <c r="C401" s="29">
        <f t="shared" si="46"/>
        <v>43434</v>
      </c>
      <c r="D401" s="29">
        <f t="shared" si="47"/>
        <v>43615</v>
      </c>
      <c r="E401" s="6"/>
      <c r="F401" s="29">
        <f t="shared" si="44"/>
        <v>43799</v>
      </c>
      <c r="G401" s="29"/>
      <c r="H401" s="29">
        <f t="shared" si="48"/>
        <v>43981</v>
      </c>
      <c r="J401" s="29">
        <f t="shared" si="49"/>
        <v>44165</v>
      </c>
      <c r="K401" s="29" t="s">
        <v>22</v>
      </c>
      <c r="L401" s="29">
        <f t="shared" si="50"/>
        <v>44346</v>
      </c>
      <c r="M401" s="29" t="s">
        <v>22</v>
      </c>
    </row>
    <row r="402" spans="1:13" x14ac:dyDescent="0.2">
      <c r="A402" s="7" t="s">
        <v>466</v>
      </c>
      <c r="B402" s="29">
        <v>43173.441562499997</v>
      </c>
      <c r="C402" s="29">
        <f t="shared" si="46"/>
        <v>43370</v>
      </c>
      <c r="D402" s="29">
        <f t="shared" si="47"/>
        <v>43551</v>
      </c>
      <c r="E402" s="29" t="s">
        <v>22</v>
      </c>
      <c r="F402" s="29">
        <f t="shared" si="44"/>
        <v>43735</v>
      </c>
      <c r="G402" s="29"/>
      <c r="H402" s="29">
        <f t="shared" si="48"/>
        <v>43917</v>
      </c>
      <c r="J402" s="29">
        <f t="shared" si="49"/>
        <v>44101</v>
      </c>
      <c r="L402" s="29">
        <f t="shared" si="50"/>
        <v>44282</v>
      </c>
    </row>
    <row r="403" spans="1:13" x14ac:dyDescent="0.2">
      <c r="A403" s="7" t="s">
        <v>467</v>
      </c>
      <c r="B403" s="29">
        <v>43171.691516203704</v>
      </c>
      <c r="C403" s="29">
        <f t="shared" si="46"/>
        <v>43368</v>
      </c>
      <c r="D403" s="29">
        <f t="shared" si="47"/>
        <v>43549</v>
      </c>
      <c r="E403" s="6"/>
      <c r="F403" s="29">
        <f t="shared" si="44"/>
        <v>43733</v>
      </c>
      <c r="G403" s="29"/>
      <c r="H403" s="29">
        <f t="shared" si="48"/>
        <v>43915</v>
      </c>
      <c r="J403" s="29">
        <f t="shared" si="49"/>
        <v>44099</v>
      </c>
      <c r="L403" s="29">
        <f t="shared" si="50"/>
        <v>44280</v>
      </c>
      <c r="M403" s="29" t="s">
        <v>22</v>
      </c>
    </row>
    <row r="404" spans="1:13" x14ac:dyDescent="0.2">
      <c r="A404" s="7" t="s">
        <v>468</v>
      </c>
      <c r="B404" s="29">
        <v>43171.574097222219</v>
      </c>
      <c r="C404" s="29">
        <f t="shared" si="46"/>
        <v>43368</v>
      </c>
      <c r="D404" s="29">
        <f t="shared" si="47"/>
        <v>43549</v>
      </c>
      <c r="E404" s="6"/>
      <c r="F404" s="29">
        <f t="shared" si="44"/>
        <v>43733</v>
      </c>
      <c r="G404" s="29"/>
      <c r="H404" s="29">
        <f t="shared" si="48"/>
        <v>43915</v>
      </c>
      <c r="J404" s="29">
        <f t="shared" si="49"/>
        <v>44099</v>
      </c>
      <c r="L404" s="29">
        <f t="shared" si="50"/>
        <v>44280</v>
      </c>
    </row>
    <row r="405" spans="1:13" x14ac:dyDescent="0.2">
      <c r="A405" s="64" t="s">
        <v>469</v>
      </c>
      <c r="B405" s="29">
        <v>43712</v>
      </c>
      <c r="C405" s="29">
        <f t="shared" si="46"/>
        <v>43907</v>
      </c>
      <c r="D405" s="29">
        <f t="shared" si="47"/>
        <v>44091</v>
      </c>
      <c r="E405" s="6"/>
      <c r="F405" s="62">
        <f t="shared" si="44"/>
        <v>44272</v>
      </c>
      <c r="G405" s="62" t="s">
        <v>94</v>
      </c>
      <c r="H405" s="62"/>
      <c r="I405" s="62"/>
      <c r="J405" s="62"/>
      <c r="K405" s="62"/>
      <c r="L405" s="62"/>
      <c r="M405" s="62"/>
    </row>
    <row r="406" spans="1:13" x14ac:dyDescent="0.2">
      <c r="A406" s="64" t="s">
        <v>470</v>
      </c>
      <c r="B406" s="29">
        <v>43277.640393518515</v>
      </c>
      <c r="C406" s="29">
        <f t="shared" si="46"/>
        <v>43473</v>
      </c>
      <c r="D406" s="29">
        <f t="shared" si="47"/>
        <v>43655</v>
      </c>
      <c r="E406" s="6"/>
      <c r="F406" s="29">
        <f t="shared" si="44"/>
        <v>43838</v>
      </c>
      <c r="G406" s="29"/>
      <c r="H406" s="29">
        <f t="shared" si="48"/>
        <v>44021</v>
      </c>
      <c r="J406" s="29">
        <f t="shared" si="49"/>
        <v>44204</v>
      </c>
      <c r="L406" s="62">
        <f>EDATE(B406, 36) + 13</f>
        <v>44386</v>
      </c>
      <c r="M406" s="62" t="s">
        <v>94</v>
      </c>
    </row>
    <row r="407" spans="1:13" x14ac:dyDescent="0.2">
      <c r="A407" s="7" t="s">
        <v>471</v>
      </c>
      <c r="B407" s="29">
        <v>43753.565532407411</v>
      </c>
      <c r="C407" s="29">
        <f t="shared" si="46"/>
        <v>43949</v>
      </c>
      <c r="D407" s="29">
        <f t="shared" si="47"/>
        <v>44132</v>
      </c>
      <c r="E407" s="6"/>
      <c r="F407" s="29">
        <f t="shared" si="44"/>
        <v>44314</v>
      </c>
      <c r="G407" s="29"/>
      <c r="H407" s="29">
        <f t="shared" si="48"/>
        <v>44497</v>
      </c>
      <c r="J407" s="29">
        <f t="shared" si="49"/>
        <v>44679</v>
      </c>
      <c r="L407" s="29">
        <f>EDATE(B407, 36) + 13</f>
        <v>44862</v>
      </c>
    </row>
    <row r="408" spans="1:13" x14ac:dyDescent="0.2">
      <c r="A408" s="7" t="s">
        <v>472</v>
      </c>
      <c r="B408" s="29">
        <v>43171.469050925924</v>
      </c>
      <c r="C408" s="29">
        <f t="shared" si="46"/>
        <v>43368</v>
      </c>
      <c r="D408" s="29">
        <f t="shared" si="47"/>
        <v>43549</v>
      </c>
      <c r="E408" s="6"/>
      <c r="F408" s="29">
        <f t="shared" si="44"/>
        <v>43733</v>
      </c>
      <c r="G408" s="29"/>
      <c r="H408" s="29">
        <f t="shared" si="48"/>
        <v>43915</v>
      </c>
      <c r="J408" s="29">
        <f t="shared" si="49"/>
        <v>44099</v>
      </c>
      <c r="L408" s="29">
        <f>EDATE(B408, 36) + 13</f>
        <v>44280</v>
      </c>
    </row>
    <row r="409" spans="1:13" x14ac:dyDescent="0.2">
      <c r="A409" s="64" t="s">
        <v>473</v>
      </c>
      <c r="B409" s="29">
        <v>43175.348460648151</v>
      </c>
      <c r="C409" s="29">
        <f t="shared" si="46"/>
        <v>43372</v>
      </c>
      <c r="D409" s="29">
        <f t="shared" si="47"/>
        <v>43553</v>
      </c>
      <c r="E409" s="29" t="s">
        <v>22</v>
      </c>
      <c r="F409" s="29">
        <f t="shared" si="44"/>
        <v>43737</v>
      </c>
      <c r="G409" s="29"/>
      <c r="H409" s="29">
        <f t="shared" si="48"/>
        <v>43919</v>
      </c>
      <c r="J409" s="29">
        <f t="shared" si="49"/>
        <v>44103</v>
      </c>
      <c r="K409" s="29" t="s">
        <v>94</v>
      </c>
      <c r="L409" s="29"/>
    </row>
    <row r="410" spans="1:13" x14ac:dyDescent="0.2">
      <c r="A410" s="7" t="s">
        <v>474</v>
      </c>
      <c r="B410" s="29">
        <v>43235.440057870372</v>
      </c>
      <c r="C410" s="29">
        <f t="shared" si="46"/>
        <v>43432</v>
      </c>
      <c r="D410" s="29">
        <f t="shared" si="47"/>
        <v>43613</v>
      </c>
      <c r="E410" s="6"/>
      <c r="F410" s="29">
        <f t="shared" si="44"/>
        <v>43797</v>
      </c>
      <c r="G410" s="29"/>
      <c r="H410" s="29">
        <f t="shared" si="48"/>
        <v>43979</v>
      </c>
      <c r="J410" s="29">
        <f t="shared" si="49"/>
        <v>44163</v>
      </c>
      <c r="L410" s="29">
        <f t="shared" ref="L410:L418" si="51">EDATE(B410, 36) + 13</f>
        <v>44344</v>
      </c>
    </row>
    <row r="411" spans="1:13" x14ac:dyDescent="0.2">
      <c r="A411" s="7" t="s">
        <v>475</v>
      </c>
      <c r="B411" s="29">
        <v>43185.654479166667</v>
      </c>
      <c r="C411" s="29">
        <f t="shared" si="46"/>
        <v>43382</v>
      </c>
      <c r="D411" s="29">
        <f t="shared" si="47"/>
        <v>43563</v>
      </c>
      <c r="E411" s="6"/>
      <c r="F411" s="29">
        <f t="shared" si="44"/>
        <v>43747</v>
      </c>
      <c r="G411" s="29"/>
      <c r="H411" s="29">
        <f t="shared" si="48"/>
        <v>43929</v>
      </c>
      <c r="J411" s="29">
        <f t="shared" si="49"/>
        <v>44113</v>
      </c>
      <c r="L411" s="29">
        <f t="shared" si="51"/>
        <v>44294</v>
      </c>
    </row>
    <row r="412" spans="1:13" x14ac:dyDescent="0.2">
      <c r="A412" s="7" t="s">
        <v>476</v>
      </c>
      <c r="B412" s="29">
        <v>43185.489351851851</v>
      </c>
      <c r="C412" s="29">
        <f t="shared" si="46"/>
        <v>43382</v>
      </c>
      <c r="D412" s="29">
        <f t="shared" si="47"/>
        <v>43563</v>
      </c>
      <c r="E412" s="6"/>
      <c r="F412" s="29">
        <f t="shared" si="44"/>
        <v>43747</v>
      </c>
      <c r="G412" s="29" t="s">
        <v>22</v>
      </c>
      <c r="H412" s="29">
        <f t="shared" si="48"/>
        <v>43929</v>
      </c>
      <c r="I412" s="29" t="s">
        <v>22</v>
      </c>
      <c r="J412" s="29">
        <f t="shared" si="49"/>
        <v>44113</v>
      </c>
      <c r="L412" s="29">
        <f t="shared" si="51"/>
        <v>44294</v>
      </c>
      <c r="M412" s="29" t="s">
        <v>22</v>
      </c>
    </row>
    <row r="413" spans="1:13" x14ac:dyDescent="0.2">
      <c r="A413" s="7" t="s">
        <v>477</v>
      </c>
      <c r="B413" s="29">
        <v>43179.333634259259</v>
      </c>
      <c r="C413" s="29">
        <f t="shared" si="46"/>
        <v>43376</v>
      </c>
      <c r="D413" s="29">
        <f t="shared" si="47"/>
        <v>43557</v>
      </c>
      <c r="E413" s="6"/>
      <c r="F413" s="29">
        <f t="shared" si="44"/>
        <v>43741</v>
      </c>
      <c r="G413" s="29"/>
      <c r="H413" s="29">
        <f t="shared" si="48"/>
        <v>43923</v>
      </c>
      <c r="I413" s="29" t="s">
        <v>22</v>
      </c>
      <c r="J413" s="29">
        <f t="shared" si="49"/>
        <v>44107</v>
      </c>
      <c r="L413" s="29">
        <f t="shared" si="51"/>
        <v>44288</v>
      </c>
    </row>
    <row r="414" spans="1:13" x14ac:dyDescent="0.2">
      <c r="A414" s="7" t="s">
        <v>478</v>
      </c>
      <c r="B414" s="29">
        <v>43171.54310185185</v>
      </c>
      <c r="C414" s="29">
        <f t="shared" si="46"/>
        <v>43368</v>
      </c>
      <c r="D414" s="29">
        <f t="shared" si="47"/>
        <v>43549</v>
      </c>
      <c r="E414" s="6"/>
      <c r="F414" s="29">
        <f t="shared" si="44"/>
        <v>43733</v>
      </c>
      <c r="G414" s="29"/>
      <c r="H414" s="29">
        <f t="shared" si="48"/>
        <v>43915</v>
      </c>
      <c r="J414" s="29">
        <f t="shared" si="49"/>
        <v>44099</v>
      </c>
      <c r="L414" s="29">
        <f t="shared" si="51"/>
        <v>44280</v>
      </c>
      <c r="M414" s="29" t="s">
        <v>22</v>
      </c>
    </row>
    <row r="415" spans="1:13" x14ac:dyDescent="0.2">
      <c r="A415" s="7" t="s">
        <v>479</v>
      </c>
      <c r="B415" s="29">
        <v>43175.4530787037</v>
      </c>
      <c r="C415" s="29">
        <f t="shared" si="46"/>
        <v>43372</v>
      </c>
      <c r="D415" s="29">
        <f t="shared" si="47"/>
        <v>43553</v>
      </c>
      <c r="E415" s="6"/>
      <c r="F415" s="29">
        <f t="shared" si="44"/>
        <v>43737</v>
      </c>
      <c r="G415" s="29"/>
      <c r="H415" s="29">
        <f t="shared" si="48"/>
        <v>43919</v>
      </c>
      <c r="J415" s="29">
        <f t="shared" si="49"/>
        <v>44103</v>
      </c>
      <c r="L415" s="29">
        <f t="shared" si="51"/>
        <v>44284</v>
      </c>
    </row>
    <row r="416" spans="1:13" x14ac:dyDescent="0.2">
      <c r="A416" s="7" t="s">
        <v>480</v>
      </c>
      <c r="B416" s="29">
        <v>43474.43712962963</v>
      </c>
      <c r="C416" s="29">
        <f t="shared" si="46"/>
        <v>43668</v>
      </c>
      <c r="D416" s="29">
        <f t="shared" si="47"/>
        <v>43852</v>
      </c>
      <c r="E416" s="29" t="s">
        <v>22</v>
      </c>
      <c r="F416" s="29">
        <f t="shared" si="44"/>
        <v>44034</v>
      </c>
      <c r="G416" s="29"/>
      <c r="H416" s="29">
        <f t="shared" si="48"/>
        <v>44218</v>
      </c>
      <c r="J416" s="29">
        <f t="shared" si="49"/>
        <v>44399</v>
      </c>
      <c r="L416" s="29">
        <f t="shared" si="51"/>
        <v>44583</v>
      </c>
    </row>
    <row r="417" spans="1:13" x14ac:dyDescent="0.2">
      <c r="A417" s="7" t="s">
        <v>481</v>
      </c>
      <c r="B417" s="29">
        <v>43172.725868055553</v>
      </c>
      <c r="C417" s="29">
        <f t="shared" si="46"/>
        <v>43369</v>
      </c>
      <c r="D417" s="29">
        <f t="shared" si="47"/>
        <v>43550</v>
      </c>
      <c r="E417" s="6"/>
      <c r="F417" s="29">
        <f t="shared" si="44"/>
        <v>43734</v>
      </c>
      <c r="G417" s="29" t="s">
        <v>22</v>
      </c>
      <c r="H417" s="29">
        <f t="shared" si="48"/>
        <v>43916</v>
      </c>
      <c r="J417" s="29">
        <f t="shared" si="49"/>
        <v>44100</v>
      </c>
      <c r="L417" s="29">
        <f t="shared" si="51"/>
        <v>44281</v>
      </c>
    </row>
    <row r="418" spans="1:13" x14ac:dyDescent="0.2">
      <c r="A418" s="7" t="s">
        <v>482</v>
      </c>
      <c r="B418" s="29">
        <v>43172.507662037038</v>
      </c>
      <c r="C418" s="29">
        <f t="shared" si="46"/>
        <v>43369</v>
      </c>
      <c r="D418" s="29">
        <f t="shared" si="47"/>
        <v>43550</v>
      </c>
      <c r="E418" s="6"/>
      <c r="F418" s="29">
        <f t="shared" si="44"/>
        <v>43734</v>
      </c>
      <c r="G418" s="29"/>
      <c r="H418" s="29">
        <f t="shared" si="48"/>
        <v>43916</v>
      </c>
      <c r="J418" s="29">
        <f t="shared" si="49"/>
        <v>44100</v>
      </c>
      <c r="L418" s="29">
        <f t="shared" si="51"/>
        <v>44281</v>
      </c>
    </row>
    <row r="419" spans="1:13" x14ac:dyDescent="0.2">
      <c r="A419" s="65" t="s">
        <v>483</v>
      </c>
      <c r="B419" s="29">
        <v>43304.56</v>
      </c>
      <c r="C419" s="29">
        <f t="shared" si="46"/>
        <v>43501</v>
      </c>
      <c r="D419" s="29">
        <f t="shared" si="47"/>
        <v>43682</v>
      </c>
      <c r="E419" s="6"/>
      <c r="F419" s="62">
        <f t="shared" si="44"/>
        <v>43866</v>
      </c>
      <c r="G419" s="62" t="s">
        <v>94</v>
      </c>
      <c r="H419" s="62"/>
      <c r="I419" s="62"/>
      <c r="J419" s="62"/>
      <c r="K419" s="62"/>
      <c r="L419" s="62"/>
      <c r="M419" s="62"/>
    </row>
    <row r="420" spans="1:13" x14ac:dyDescent="0.2">
      <c r="A420" s="7" t="s">
        <v>484</v>
      </c>
      <c r="B420" s="29">
        <v>43182.634039351855</v>
      </c>
      <c r="C420" s="29">
        <f t="shared" si="46"/>
        <v>43379</v>
      </c>
      <c r="D420" s="29">
        <f t="shared" si="47"/>
        <v>43560</v>
      </c>
      <c r="E420" s="29" t="s">
        <v>22</v>
      </c>
      <c r="F420" s="29">
        <f t="shared" si="44"/>
        <v>43744</v>
      </c>
      <c r="G420" s="29"/>
      <c r="H420" s="29">
        <f t="shared" si="48"/>
        <v>43926</v>
      </c>
      <c r="J420" s="29">
        <f t="shared" si="49"/>
        <v>44110</v>
      </c>
      <c r="L420" s="29">
        <f t="shared" ref="L420:L451" si="52">EDATE(B420, 36) + 13</f>
        <v>44291</v>
      </c>
    </row>
    <row r="421" spans="1:13" x14ac:dyDescent="0.2">
      <c r="A421" s="7" t="s">
        <v>485</v>
      </c>
      <c r="B421" s="29">
        <v>43222.598032407404</v>
      </c>
      <c r="C421" s="29">
        <f t="shared" si="46"/>
        <v>43419</v>
      </c>
      <c r="D421" s="29">
        <f t="shared" si="47"/>
        <v>43600</v>
      </c>
      <c r="E421" s="6"/>
      <c r="F421" s="29">
        <f t="shared" si="44"/>
        <v>43784</v>
      </c>
      <c r="G421" s="29"/>
      <c r="H421" s="29">
        <f t="shared" si="48"/>
        <v>43966</v>
      </c>
      <c r="I421" s="29" t="s">
        <v>22</v>
      </c>
      <c r="J421" s="29">
        <f t="shared" si="49"/>
        <v>44150</v>
      </c>
      <c r="K421" s="29" t="s">
        <v>22</v>
      </c>
      <c r="L421" s="29">
        <f t="shared" si="52"/>
        <v>44331</v>
      </c>
      <c r="M421" s="29" t="s">
        <v>22</v>
      </c>
    </row>
    <row r="422" spans="1:13" x14ac:dyDescent="0.2">
      <c r="A422" s="64" t="s">
        <v>486</v>
      </c>
      <c r="B422" s="29">
        <v>43171.473541666666</v>
      </c>
      <c r="C422" s="29">
        <f t="shared" si="46"/>
        <v>43368</v>
      </c>
      <c r="D422" s="29">
        <f t="shared" si="47"/>
        <v>43549</v>
      </c>
      <c r="E422" s="6"/>
      <c r="F422" s="29">
        <f t="shared" si="44"/>
        <v>43733</v>
      </c>
      <c r="G422" s="29"/>
      <c r="H422" s="29">
        <f t="shared" si="48"/>
        <v>43915</v>
      </c>
      <c r="J422" s="29">
        <f t="shared" si="49"/>
        <v>44099</v>
      </c>
      <c r="K422" s="29" t="s">
        <v>22</v>
      </c>
      <c r="L422" s="62">
        <f t="shared" si="52"/>
        <v>44280</v>
      </c>
      <c r="M422" s="62" t="s">
        <v>94</v>
      </c>
    </row>
    <row r="423" spans="1:13" x14ac:dyDescent="0.2">
      <c r="A423" s="7" t="s">
        <v>487</v>
      </c>
      <c r="B423" s="29">
        <v>43171.476597222223</v>
      </c>
      <c r="C423" s="29">
        <f t="shared" si="46"/>
        <v>43368</v>
      </c>
      <c r="D423" s="29">
        <f t="shared" si="47"/>
        <v>43549</v>
      </c>
      <c r="E423" s="6"/>
      <c r="F423" s="29">
        <f t="shared" si="44"/>
        <v>43733</v>
      </c>
      <c r="G423" s="29" t="s">
        <v>22</v>
      </c>
      <c r="H423" s="29">
        <f t="shared" si="48"/>
        <v>43915</v>
      </c>
      <c r="J423" s="29">
        <f t="shared" si="49"/>
        <v>44099</v>
      </c>
      <c r="L423" s="29">
        <f t="shared" si="52"/>
        <v>44280</v>
      </c>
    </row>
    <row r="424" spans="1:13" x14ac:dyDescent="0.2">
      <c r="A424" s="7" t="s">
        <v>488</v>
      </c>
      <c r="B424" s="29">
        <v>43266.512662037036</v>
      </c>
      <c r="C424" s="29">
        <f t="shared" si="46"/>
        <v>43462</v>
      </c>
      <c r="D424" s="29">
        <f t="shared" si="47"/>
        <v>43644</v>
      </c>
      <c r="E424" s="6"/>
      <c r="F424" s="29">
        <f t="shared" si="44"/>
        <v>43827</v>
      </c>
      <c r="G424" s="29" t="s">
        <v>22</v>
      </c>
      <c r="H424" s="29">
        <f t="shared" si="48"/>
        <v>44010</v>
      </c>
      <c r="I424" s="29" t="s">
        <v>22</v>
      </c>
      <c r="J424" s="29">
        <f t="shared" si="49"/>
        <v>44193</v>
      </c>
      <c r="L424" s="29">
        <f t="shared" si="52"/>
        <v>44375</v>
      </c>
    </row>
    <row r="425" spans="1:13" x14ac:dyDescent="0.2">
      <c r="A425" s="7" t="s">
        <v>489</v>
      </c>
      <c r="B425" s="29">
        <v>43188.661770833336</v>
      </c>
      <c r="C425" s="29">
        <f t="shared" si="46"/>
        <v>43385</v>
      </c>
      <c r="D425" s="29">
        <f t="shared" si="47"/>
        <v>43566</v>
      </c>
      <c r="E425" s="6"/>
      <c r="F425" s="29">
        <f t="shared" si="44"/>
        <v>43750</v>
      </c>
      <c r="G425" s="29"/>
      <c r="H425" s="29">
        <f t="shared" si="48"/>
        <v>43932</v>
      </c>
      <c r="I425" s="29" t="s">
        <v>22</v>
      </c>
      <c r="J425" s="29">
        <f t="shared" si="49"/>
        <v>44116</v>
      </c>
      <c r="K425" s="29" t="s">
        <v>22</v>
      </c>
      <c r="L425" s="29">
        <f t="shared" si="52"/>
        <v>44297</v>
      </c>
    </row>
    <row r="426" spans="1:13" x14ac:dyDescent="0.2">
      <c r="A426" s="7" t="s">
        <v>490</v>
      </c>
      <c r="B426" s="29">
        <v>43176</v>
      </c>
      <c r="C426" s="29">
        <f t="shared" si="46"/>
        <v>43373</v>
      </c>
      <c r="D426" s="29">
        <f t="shared" si="47"/>
        <v>43554</v>
      </c>
      <c r="E426" s="6"/>
      <c r="F426" s="29">
        <f t="shared" si="44"/>
        <v>43738</v>
      </c>
      <c r="G426" s="29"/>
      <c r="H426" s="29">
        <f t="shared" si="48"/>
        <v>43920</v>
      </c>
      <c r="J426" s="29">
        <f t="shared" si="49"/>
        <v>44104</v>
      </c>
      <c r="L426" s="29">
        <f t="shared" si="52"/>
        <v>44285</v>
      </c>
    </row>
    <row r="427" spans="1:13" x14ac:dyDescent="0.2">
      <c r="A427" s="7" t="s">
        <v>491</v>
      </c>
      <c r="B427" s="29">
        <v>43613.597280092596</v>
      </c>
      <c r="C427" s="29">
        <f t="shared" si="46"/>
        <v>43810</v>
      </c>
      <c r="D427" s="29">
        <f t="shared" si="47"/>
        <v>43992</v>
      </c>
      <c r="E427" s="6"/>
      <c r="F427" s="29">
        <f t="shared" si="44"/>
        <v>44176</v>
      </c>
      <c r="G427" s="29"/>
      <c r="H427" s="29">
        <f t="shared" si="48"/>
        <v>44357</v>
      </c>
      <c r="J427" s="29">
        <f t="shared" si="49"/>
        <v>44541</v>
      </c>
      <c r="L427" s="29">
        <f t="shared" si="52"/>
        <v>44722</v>
      </c>
    </row>
    <row r="428" spans="1:13" x14ac:dyDescent="0.2">
      <c r="A428" s="7" t="s">
        <v>492</v>
      </c>
      <c r="B428" s="29">
        <v>43185.506030092591</v>
      </c>
      <c r="C428" s="29">
        <f t="shared" si="46"/>
        <v>43382</v>
      </c>
      <c r="D428" s="29">
        <f t="shared" si="47"/>
        <v>43563</v>
      </c>
      <c r="E428" s="6" t="s">
        <v>22</v>
      </c>
      <c r="F428" s="29">
        <f t="shared" si="44"/>
        <v>43747</v>
      </c>
      <c r="G428" s="29" t="s">
        <v>22</v>
      </c>
      <c r="H428" s="29">
        <f t="shared" si="48"/>
        <v>43929</v>
      </c>
      <c r="J428" s="29">
        <f t="shared" si="49"/>
        <v>44113</v>
      </c>
      <c r="K428" s="29" t="s">
        <v>22</v>
      </c>
      <c r="L428" s="29">
        <f t="shared" si="52"/>
        <v>44294</v>
      </c>
      <c r="M428" s="29" t="s">
        <v>22</v>
      </c>
    </row>
    <row r="429" spans="1:13" x14ac:dyDescent="0.2">
      <c r="A429" s="7" t="s">
        <v>493</v>
      </c>
      <c r="B429" s="29">
        <v>43609.373356481483</v>
      </c>
      <c r="C429" s="29">
        <f t="shared" si="46"/>
        <v>43806</v>
      </c>
      <c r="D429" s="29">
        <f t="shared" si="47"/>
        <v>43988</v>
      </c>
      <c r="E429" s="6"/>
      <c r="F429" s="29">
        <f t="shared" si="44"/>
        <v>44172</v>
      </c>
      <c r="G429" s="29"/>
      <c r="H429" s="29">
        <f t="shared" si="48"/>
        <v>44353</v>
      </c>
      <c r="J429" s="29">
        <f t="shared" si="49"/>
        <v>44537</v>
      </c>
      <c r="L429" s="29">
        <f t="shared" si="52"/>
        <v>44718</v>
      </c>
    </row>
    <row r="430" spans="1:13" x14ac:dyDescent="0.2">
      <c r="A430" s="7" t="s">
        <v>494</v>
      </c>
      <c r="B430" s="29">
        <v>43171.462233796294</v>
      </c>
      <c r="C430" s="29">
        <f t="shared" si="46"/>
        <v>43368</v>
      </c>
      <c r="D430" s="29">
        <f t="shared" si="47"/>
        <v>43549</v>
      </c>
      <c r="E430" s="6"/>
      <c r="F430" s="29">
        <f t="shared" ref="F430:F485" si="53">EDATE(B430, 18) + 13</f>
        <v>43733</v>
      </c>
      <c r="G430" s="29"/>
      <c r="H430" s="29">
        <f t="shared" si="48"/>
        <v>43915</v>
      </c>
      <c r="J430" s="29">
        <f t="shared" si="49"/>
        <v>44099</v>
      </c>
      <c r="L430" s="29">
        <f t="shared" si="52"/>
        <v>44280</v>
      </c>
    </row>
    <row r="431" spans="1:13" x14ac:dyDescent="0.2">
      <c r="A431" s="7" t="s">
        <v>495</v>
      </c>
      <c r="B431" s="29">
        <v>43175.440937500003</v>
      </c>
      <c r="C431" s="29">
        <f t="shared" si="46"/>
        <v>43372</v>
      </c>
      <c r="D431" s="29">
        <f t="shared" si="47"/>
        <v>43553</v>
      </c>
      <c r="E431" s="6"/>
      <c r="F431" s="29">
        <f t="shared" si="53"/>
        <v>43737</v>
      </c>
      <c r="G431" s="29"/>
      <c r="H431" s="29">
        <f t="shared" si="48"/>
        <v>43919</v>
      </c>
      <c r="J431" s="29">
        <f t="shared" si="49"/>
        <v>44103</v>
      </c>
      <c r="L431" s="29">
        <f t="shared" si="52"/>
        <v>44284</v>
      </c>
    </row>
    <row r="432" spans="1:13" x14ac:dyDescent="0.2">
      <c r="A432" s="7" t="s">
        <v>496</v>
      </c>
      <c r="B432" s="29">
        <v>43202.62128472222</v>
      </c>
      <c r="C432" s="29">
        <f t="shared" si="46"/>
        <v>43398</v>
      </c>
      <c r="D432" s="29">
        <f t="shared" si="47"/>
        <v>43580</v>
      </c>
      <c r="E432" s="6"/>
      <c r="F432" s="29">
        <f t="shared" si="53"/>
        <v>43763</v>
      </c>
      <c r="G432" s="29" t="s">
        <v>22</v>
      </c>
      <c r="H432" s="29">
        <f t="shared" si="48"/>
        <v>43946</v>
      </c>
      <c r="J432" s="29">
        <f t="shared" si="49"/>
        <v>44129</v>
      </c>
      <c r="L432" s="29">
        <f t="shared" si="52"/>
        <v>44311</v>
      </c>
    </row>
    <row r="433" spans="1:13" x14ac:dyDescent="0.2">
      <c r="A433" s="7" t="s">
        <v>497</v>
      </c>
      <c r="B433" s="29">
        <v>43173.657835648148</v>
      </c>
      <c r="C433" s="29">
        <f t="shared" si="46"/>
        <v>43370</v>
      </c>
      <c r="D433" s="29">
        <f t="shared" si="47"/>
        <v>43551</v>
      </c>
      <c r="E433" s="6"/>
      <c r="F433" s="29">
        <f t="shared" si="53"/>
        <v>43735</v>
      </c>
      <c r="G433" s="29"/>
      <c r="H433" s="29">
        <f t="shared" si="48"/>
        <v>43917</v>
      </c>
      <c r="J433" s="29">
        <f t="shared" si="49"/>
        <v>44101</v>
      </c>
      <c r="L433" s="29">
        <f t="shared" si="52"/>
        <v>44282</v>
      </c>
    </row>
    <row r="434" spans="1:13" x14ac:dyDescent="0.2">
      <c r="A434" s="7" t="s">
        <v>498</v>
      </c>
      <c r="B434" s="29">
        <v>43172.442037037035</v>
      </c>
      <c r="C434" s="29">
        <f t="shared" si="46"/>
        <v>43369</v>
      </c>
      <c r="D434" s="29">
        <f t="shared" si="47"/>
        <v>43550</v>
      </c>
      <c r="E434" s="6"/>
      <c r="F434" s="29">
        <f t="shared" si="53"/>
        <v>43734</v>
      </c>
      <c r="G434" s="29"/>
      <c r="H434" s="29">
        <f t="shared" si="48"/>
        <v>43916</v>
      </c>
      <c r="J434" s="29">
        <f t="shared" si="49"/>
        <v>44100</v>
      </c>
      <c r="L434" s="29">
        <f t="shared" si="52"/>
        <v>44281</v>
      </c>
    </row>
    <row r="435" spans="1:13" x14ac:dyDescent="0.2">
      <c r="A435" s="7" t="s">
        <v>499</v>
      </c>
      <c r="B435" s="29">
        <v>43342.413402777776</v>
      </c>
      <c r="C435" s="29">
        <f t="shared" si="46"/>
        <v>43537</v>
      </c>
      <c r="D435" s="29">
        <f t="shared" si="47"/>
        <v>43720</v>
      </c>
      <c r="E435" s="6" t="s">
        <v>22</v>
      </c>
      <c r="F435" s="29">
        <f t="shared" si="53"/>
        <v>43903</v>
      </c>
      <c r="G435" s="29"/>
      <c r="H435" s="29">
        <f t="shared" si="48"/>
        <v>44086</v>
      </c>
      <c r="J435" s="29">
        <f t="shared" si="49"/>
        <v>44268</v>
      </c>
      <c r="L435" s="29">
        <f t="shared" si="52"/>
        <v>44451</v>
      </c>
    </row>
    <row r="436" spans="1:13" x14ac:dyDescent="0.2">
      <c r="A436" s="7" t="s">
        <v>500</v>
      </c>
      <c r="B436" s="29">
        <v>43473.397557870368</v>
      </c>
      <c r="C436" s="29">
        <f t="shared" si="46"/>
        <v>43667</v>
      </c>
      <c r="D436" s="29">
        <f t="shared" si="47"/>
        <v>43851</v>
      </c>
      <c r="E436" s="6"/>
      <c r="F436" s="29">
        <f t="shared" si="53"/>
        <v>44033</v>
      </c>
      <c r="G436" s="29"/>
      <c r="H436" s="29">
        <f t="shared" si="48"/>
        <v>44217</v>
      </c>
      <c r="J436" s="29">
        <f t="shared" si="49"/>
        <v>44398</v>
      </c>
      <c r="L436" s="29">
        <f t="shared" si="52"/>
        <v>44582</v>
      </c>
    </row>
    <row r="437" spans="1:13" x14ac:dyDescent="0.2">
      <c r="A437" s="7" t="s">
        <v>501</v>
      </c>
      <c r="B437" s="29">
        <v>43472</v>
      </c>
      <c r="C437" s="29">
        <f t="shared" si="46"/>
        <v>43666</v>
      </c>
      <c r="D437" s="29">
        <f t="shared" si="47"/>
        <v>43850</v>
      </c>
      <c r="E437" s="6"/>
      <c r="F437" s="29">
        <f t="shared" si="53"/>
        <v>44032</v>
      </c>
      <c r="G437" s="29" t="s">
        <v>22</v>
      </c>
      <c r="H437" s="29">
        <f t="shared" si="48"/>
        <v>44216</v>
      </c>
      <c r="I437" s="29" t="s">
        <v>22</v>
      </c>
      <c r="J437" s="29">
        <f t="shared" si="49"/>
        <v>44397</v>
      </c>
      <c r="L437" s="29">
        <f t="shared" si="52"/>
        <v>44581</v>
      </c>
    </row>
    <row r="438" spans="1:13" x14ac:dyDescent="0.2">
      <c r="A438" s="7" t="s">
        <v>502</v>
      </c>
      <c r="B438" s="29">
        <v>43550.349780092591</v>
      </c>
      <c r="C438" s="29">
        <f t="shared" si="46"/>
        <v>43747</v>
      </c>
      <c r="D438" s="29">
        <f t="shared" si="47"/>
        <v>43929</v>
      </c>
      <c r="E438" s="6"/>
      <c r="F438" s="29">
        <f t="shared" si="53"/>
        <v>44113</v>
      </c>
      <c r="G438" s="29"/>
      <c r="H438" s="29">
        <f t="shared" si="48"/>
        <v>44294</v>
      </c>
      <c r="J438" s="29">
        <f t="shared" si="49"/>
        <v>44478</v>
      </c>
      <c r="L438" s="29">
        <f t="shared" si="52"/>
        <v>44659</v>
      </c>
    </row>
    <row r="439" spans="1:13" x14ac:dyDescent="0.2">
      <c r="A439" s="7" t="s">
        <v>503</v>
      </c>
      <c r="B439" s="29">
        <v>43171.565150462964</v>
      </c>
      <c r="C439" s="29">
        <f t="shared" si="46"/>
        <v>43368</v>
      </c>
      <c r="D439" s="29">
        <f t="shared" si="47"/>
        <v>43549</v>
      </c>
      <c r="E439" s="6"/>
      <c r="F439" s="29">
        <f t="shared" si="53"/>
        <v>43733</v>
      </c>
      <c r="G439" s="29" t="s">
        <v>22</v>
      </c>
      <c r="H439" s="29">
        <f t="shared" si="48"/>
        <v>43915</v>
      </c>
      <c r="J439" s="29">
        <f t="shared" si="49"/>
        <v>44099</v>
      </c>
      <c r="L439" s="29">
        <f t="shared" si="52"/>
        <v>44280</v>
      </c>
    </row>
    <row r="440" spans="1:13" x14ac:dyDescent="0.2">
      <c r="A440" s="7" t="s">
        <v>504</v>
      </c>
      <c r="B440" s="29">
        <v>43457.878449074073</v>
      </c>
      <c r="C440" s="29">
        <f t="shared" si="46"/>
        <v>43652</v>
      </c>
      <c r="D440" s="29">
        <f t="shared" si="47"/>
        <v>43835</v>
      </c>
      <c r="E440" s="6"/>
      <c r="F440" s="29">
        <f t="shared" si="53"/>
        <v>44018</v>
      </c>
      <c r="G440" s="29"/>
      <c r="H440" s="29">
        <f t="shared" si="48"/>
        <v>44201</v>
      </c>
      <c r="J440" s="29">
        <f t="shared" si="49"/>
        <v>44383</v>
      </c>
      <c r="L440" s="29">
        <f t="shared" si="52"/>
        <v>44566</v>
      </c>
    </row>
    <row r="441" spans="1:13" x14ac:dyDescent="0.2">
      <c r="A441" s="7" t="s">
        <v>505</v>
      </c>
      <c r="B441" s="29">
        <v>43185.377002314817</v>
      </c>
      <c r="C441" s="29">
        <f t="shared" si="46"/>
        <v>43382</v>
      </c>
      <c r="D441" s="29">
        <f t="shared" si="47"/>
        <v>43563</v>
      </c>
      <c r="E441" s="6" t="s">
        <v>22</v>
      </c>
      <c r="F441" s="29">
        <f t="shared" si="53"/>
        <v>43747</v>
      </c>
      <c r="G441" s="29" t="s">
        <v>22</v>
      </c>
      <c r="H441" s="29">
        <f t="shared" si="48"/>
        <v>43929</v>
      </c>
      <c r="I441" s="29" t="s">
        <v>22</v>
      </c>
      <c r="J441" s="29">
        <f t="shared" si="49"/>
        <v>44113</v>
      </c>
      <c r="K441" s="29" t="s">
        <v>22</v>
      </c>
      <c r="L441" s="29">
        <f t="shared" si="52"/>
        <v>44294</v>
      </c>
      <c r="M441" s="29" t="s">
        <v>22</v>
      </c>
    </row>
    <row r="442" spans="1:13" x14ac:dyDescent="0.2">
      <c r="A442" s="7" t="s">
        <v>506</v>
      </c>
      <c r="B442" s="29">
        <v>44159</v>
      </c>
      <c r="C442" s="29">
        <f t="shared" si="46"/>
        <v>44353</v>
      </c>
      <c r="D442" s="29">
        <f t="shared" si="47"/>
        <v>44537</v>
      </c>
      <c r="E442" s="6"/>
      <c r="F442" s="29">
        <f t="shared" si="53"/>
        <v>44718</v>
      </c>
      <c r="G442" s="29"/>
      <c r="H442" s="29">
        <f t="shared" si="48"/>
        <v>44902</v>
      </c>
      <c r="J442" s="29">
        <f t="shared" si="49"/>
        <v>45083</v>
      </c>
      <c r="L442" s="29">
        <f t="shared" si="52"/>
        <v>45267</v>
      </c>
    </row>
    <row r="443" spans="1:13" x14ac:dyDescent="0.2">
      <c r="A443" s="7" t="s">
        <v>507</v>
      </c>
      <c r="B443" s="29">
        <v>43171.640648148146</v>
      </c>
      <c r="C443" s="29">
        <f t="shared" si="46"/>
        <v>43368</v>
      </c>
      <c r="D443" s="29">
        <f t="shared" si="47"/>
        <v>43549</v>
      </c>
      <c r="E443" s="6" t="s">
        <v>22</v>
      </c>
      <c r="F443" s="29">
        <f t="shared" si="53"/>
        <v>43733</v>
      </c>
      <c r="G443" s="29"/>
      <c r="H443" s="29">
        <f t="shared" si="48"/>
        <v>43915</v>
      </c>
      <c r="J443" s="29">
        <f t="shared" si="49"/>
        <v>44099</v>
      </c>
      <c r="L443" s="29">
        <f t="shared" si="52"/>
        <v>44280</v>
      </c>
    </row>
    <row r="444" spans="1:13" x14ac:dyDescent="0.2">
      <c r="A444" s="7" t="s">
        <v>508</v>
      </c>
      <c r="B444" s="29">
        <v>43194.407731481479</v>
      </c>
      <c r="C444" s="29">
        <f t="shared" si="46"/>
        <v>43390</v>
      </c>
      <c r="D444" s="29">
        <f t="shared" si="47"/>
        <v>43572</v>
      </c>
      <c r="E444" s="6" t="s">
        <v>22</v>
      </c>
      <c r="F444" s="29">
        <f t="shared" si="53"/>
        <v>43755</v>
      </c>
      <c r="G444" s="29" t="s">
        <v>22</v>
      </c>
      <c r="H444" s="29">
        <f t="shared" si="48"/>
        <v>43938</v>
      </c>
      <c r="I444" s="29" t="s">
        <v>22</v>
      </c>
      <c r="J444" s="29">
        <f t="shared" si="49"/>
        <v>44121</v>
      </c>
      <c r="L444" s="29">
        <f t="shared" si="52"/>
        <v>44303</v>
      </c>
    </row>
    <row r="445" spans="1:13" x14ac:dyDescent="0.2">
      <c r="A445" s="7" t="s">
        <v>509</v>
      </c>
      <c r="B445" s="29">
        <v>43179.596921296295</v>
      </c>
      <c r="C445" s="29">
        <f t="shared" si="46"/>
        <v>43376</v>
      </c>
      <c r="D445" s="29">
        <f t="shared" si="47"/>
        <v>43557</v>
      </c>
      <c r="E445" s="6"/>
      <c r="F445" s="29">
        <f t="shared" si="53"/>
        <v>43741</v>
      </c>
      <c r="G445" s="29"/>
      <c r="H445" s="29">
        <f t="shared" si="48"/>
        <v>43923</v>
      </c>
      <c r="J445" s="29">
        <f t="shared" si="49"/>
        <v>44107</v>
      </c>
      <c r="K445" s="29" t="s">
        <v>22</v>
      </c>
      <c r="L445" s="29">
        <f t="shared" si="52"/>
        <v>44288</v>
      </c>
    </row>
    <row r="446" spans="1:13" x14ac:dyDescent="0.2">
      <c r="A446" s="7" t="s">
        <v>510</v>
      </c>
      <c r="B446" s="29">
        <v>43228.65115740741</v>
      </c>
      <c r="C446" s="29">
        <f t="shared" si="46"/>
        <v>43425</v>
      </c>
      <c r="D446" s="29">
        <f t="shared" si="47"/>
        <v>43606</v>
      </c>
      <c r="E446" s="6"/>
      <c r="F446" s="29">
        <f t="shared" si="53"/>
        <v>43790</v>
      </c>
      <c r="G446" s="29"/>
      <c r="H446" s="29">
        <f t="shared" si="48"/>
        <v>43972</v>
      </c>
      <c r="I446" s="29" t="s">
        <v>22</v>
      </c>
      <c r="J446" s="29">
        <f t="shared" si="49"/>
        <v>44156</v>
      </c>
      <c r="L446" s="29">
        <f t="shared" si="52"/>
        <v>44337</v>
      </c>
    </row>
    <row r="447" spans="1:13" x14ac:dyDescent="0.2">
      <c r="A447" s="7" t="s">
        <v>511</v>
      </c>
      <c r="B447" s="29">
        <v>43558.534259259257</v>
      </c>
      <c r="C447" s="29">
        <f t="shared" si="46"/>
        <v>43754</v>
      </c>
      <c r="D447" s="29">
        <f t="shared" si="47"/>
        <v>43937</v>
      </c>
      <c r="E447" s="6"/>
      <c r="F447" s="29">
        <f t="shared" si="53"/>
        <v>44120</v>
      </c>
      <c r="G447" s="29"/>
      <c r="H447" s="29">
        <f t="shared" si="48"/>
        <v>44302</v>
      </c>
      <c r="J447" s="29">
        <f t="shared" si="49"/>
        <v>44485</v>
      </c>
      <c r="L447" s="29">
        <f t="shared" si="52"/>
        <v>44667</v>
      </c>
    </row>
    <row r="448" spans="1:13" x14ac:dyDescent="0.2">
      <c r="A448" s="7" t="s">
        <v>512</v>
      </c>
      <c r="B448" s="29">
        <v>43413.478298611109</v>
      </c>
      <c r="C448" s="29">
        <f t="shared" si="46"/>
        <v>43607</v>
      </c>
      <c r="D448" s="29">
        <f t="shared" si="47"/>
        <v>43791</v>
      </c>
      <c r="E448" s="6"/>
      <c r="F448" s="29">
        <f t="shared" si="53"/>
        <v>43973</v>
      </c>
      <c r="G448" s="29"/>
      <c r="H448" s="29">
        <f t="shared" si="48"/>
        <v>44157</v>
      </c>
      <c r="J448" s="29">
        <f t="shared" si="49"/>
        <v>44338</v>
      </c>
      <c r="L448" s="29">
        <f t="shared" si="52"/>
        <v>44522</v>
      </c>
    </row>
    <row r="449" spans="1:13" x14ac:dyDescent="0.2">
      <c r="A449" s="7" t="s">
        <v>513</v>
      </c>
      <c r="B449" s="29">
        <v>43241.658067129632</v>
      </c>
      <c r="C449" s="29">
        <f t="shared" si="46"/>
        <v>43438</v>
      </c>
      <c r="D449" s="29">
        <f t="shared" si="47"/>
        <v>43619</v>
      </c>
      <c r="E449" s="6"/>
      <c r="F449" s="29">
        <f t="shared" si="53"/>
        <v>43803</v>
      </c>
      <c r="G449" s="29" t="s">
        <v>22</v>
      </c>
      <c r="H449" s="29">
        <f t="shared" si="48"/>
        <v>43985</v>
      </c>
      <c r="J449" s="29">
        <f t="shared" si="49"/>
        <v>44169</v>
      </c>
      <c r="L449" s="29">
        <f t="shared" si="52"/>
        <v>44350</v>
      </c>
    </row>
    <row r="450" spans="1:13" x14ac:dyDescent="0.2">
      <c r="A450" s="7" t="s">
        <v>514</v>
      </c>
      <c r="B450" s="29">
        <v>44043</v>
      </c>
      <c r="C450" s="29">
        <f t="shared" ref="C450:C490" si="54">EDATE(B450, 6) + 13</f>
        <v>44240</v>
      </c>
      <c r="D450" s="29">
        <f t="shared" ref="D450:D485" si="55">EDATE(B450, 12) + 13</f>
        <v>44421</v>
      </c>
      <c r="E450" s="6"/>
      <c r="F450" s="29">
        <f t="shared" si="53"/>
        <v>44605</v>
      </c>
      <c r="G450" s="29"/>
      <c r="H450" s="29">
        <f t="shared" ref="H450:H513" si="56">EDATE(B450, 24) + 13</f>
        <v>44786</v>
      </c>
      <c r="J450" s="29">
        <f t="shared" ref="J450:J513" si="57">EDATE(B450, 30) + 13</f>
        <v>44970</v>
      </c>
      <c r="L450" s="29">
        <f t="shared" si="52"/>
        <v>45151</v>
      </c>
    </row>
    <row r="451" spans="1:13" x14ac:dyDescent="0.2">
      <c r="A451" s="7" t="s">
        <v>515</v>
      </c>
      <c r="B451" s="29">
        <v>43488</v>
      </c>
      <c r="C451" s="29">
        <f t="shared" si="54"/>
        <v>43682</v>
      </c>
      <c r="D451" s="29">
        <f t="shared" si="55"/>
        <v>43866</v>
      </c>
      <c r="E451" s="6"/>
      <c r="F451" s="29">
        <f t="shared" si="53"/>
        <v>44048</v>
      </c>
      <c r="G451" s="29"/>
      <c r="H451" s="29">
        <f t="shared" si="56"/>
        <v>44232</v>
      </c>
      <c r="J451" s="29">
        <f t="shared" si="57"/>
        <v>44413</v>
      </c>
      <c r="L451" s="29">
        <f t="shared" si="52"/>
        <v>44597</v>
      </c>
    </row>
    <row r="452" spans="1:13" x14ac:dyDescent="0.2">
      <c r="A452" s="7" t="s">
        <v>516</v>
      </c>
      <c r="B452" s="29">
        <v>43173.563275462962</v>
      </c>
      <c r="C452" s="29">
        <f t="shared" si="54"/>
        <v>43370</v>
      </c>
      <c r="D452" s="29">
        <f t="shared" si="55"/>
        <v>43551</v>
      </c>
      <c r="E452" s="6"/>
      <c r="F452" s="29">
        <f t="shared" si="53"/>
        <v>43735</v>
      </c>
      <c r="G452" s="29"/>
      <c r="H452" s="29">
        <f t="shared" si="56"/>
        <v>43917</v>
      </c>
      <c r="J452" s="29">
        <f t="shared" si="57"/>
        <v>44101</v>
      </c>
      <c r="L452" s="29">
        <f t="shared" ref="L452:L483" si="58">EDATE(B452, 36) + 13</f>
        <v>44282</v>
      </c>
    </row>
    <row r="453" spans="1:13" x14ac:dyDescent="0.2">
      <c r="A453" s="7" t="s">
        <v>517</v>
      </c>
      <c r="B453" s="29">
        <v>43171.690370370372</v>
      </c>
      <c r="C453" s="29">
        <f t="shared" si="54"/>
        <v>43368</v>
      </c>
      <c r="D453" s="29">
        <f t="shared" si="55"/>
        <v>43549</v>
      </c>
      <c r="E453" s="6"/>
      <c r="F453" s="29">
        <f t="shared" si="53"/>
        <v>43733</v>
      </c>
      <c r="G453" s="29" t="s">
        <v>22</v>
      </c>
      <c r="H453" s="29">
        <f t="shared" si="56"/>
        <v>43915</v>
      </c>
      <c r="I453" s="29" t="s">
        <v>22</v>
      </c>
      <c r="J453" s="29">
        <f t="shared" si="57"/>
        <v>44099</v>
      </c>
      <c r="L453" s="29">
        <f t="shared" si="58"/>
        <v>44280</v>
      </c>
    </row>
    <row r="454" spans="1:13" x14ac:dyDescent="0.2">
      <c r="A454" s="7" t="s">
        <v>518</v>
      </c>
      <c r="B454" s="29">
        <v>43181.476770833331</v>
      </c>
      <c r="C454" s="29">
        <f t="shared" si="54"/>
        <v>43378</v>
      </c>
      <c r="D454" s="29">
        <f t="shared" si="55"/>
        <v>43559</v>
      </c>
      <c r="E454" s="6"/>
      <c r="F454" s="29">
        <f t="shared" si="53"/>
        <v>43743</v>
      </c>
      <c r="G454" s="29"/>
      <c r="H454" s="29">
        <f t="shared" si="56"/>
        <v>43925</v>
      </c>
      <c r="J454" s="29">
        <f t="shared" si="57"/>
        <v>44109</v>
      </c>
      <c r="L454" s="29">
        <f t="shared" si="58"/>
        <v>44290</v>
      </c>
    </row>
    <row r="455" spans="1:13" x14ac:dyDescent="0.2">
      <c r="A455" s="7" t="s">
        <v>519</v>
      </c>
      <c r="B455" s="29">
        <v>43172.412916666668</v>
      </c>
      <c r="C455" s="29">
        <f t="shared" si="54"/>
        <v>43369</v>
      </c>
      <c r="D455" s="29">
        <f t="shared" si="55"/>
        <v>43550</v>
      </c>
      <c r="E455" s="6"/>
      <c r="F455" s="29">
        <f t="shared" si="53"/>
        <v>43734</v>
      </c>
      <c r="G455" s="29"/>
      <c r="H455" s="29">
        <f t="shared" si="56"/>
        <v>43916</v>
      </c>
      <c r="J455" s="29">
        <f t="shared" si="57"/>
        <v>44100</v>
      </c>
      <c r="L455" s="29">
        <f t="shared" si="58"/>
        <v>44281</v>
      </c>
    </row>
    <row r="456" spans="1:13" x14ac:dyDescent="0.2">
      <c r="A456" s="7" t="s">
        <v>520</v>
      </c>
      <c r="B456" s="29">
        <v>43266.664236111108</v>
      </c>
      <c r="C456" s="29">
        <f t="shared" si="54"/>
        <v>43462</v>
      </c>
      <c r="D456" s="29">
        <f t="shared" si="55"/>
        <v>43644</v>
      </c>
      <c r="E456" s="6" t="s">
        <v>22</v>
      </c>
      <c r="F456" s="29">
        <f t="shared" si="53"/>
        <v>43827</v>
      </c>
      <c r="G456" s="29" t="s">
        <v>22</v>
      </c>
      <c r="H456" s="29">
        <f t="shared" si="56"/>
        <v>44010</v>
      </c>
      <c r="J456" s="29">
        <f t="shared" si="57"/>
        <v>44193</v>
      </c>
      <c r="L456" s="29">
        <f t="shared" si="58"/>
        <v>44375</v>
      </c>
    </row>
    <row r="457" spans="1:13" x14ac:dyDescent="0.2">
      <c r="A457" s="7" t="s">
        <v>521</v>
      </c>
      <c r="B457" s="29">
        <v>43172.526261574072</v>
      </c>
      <c r="C457" s="29">
        <f t="shared" si="54"/>
        <v>43369</v>
      </c>
      <c r="D457" s="29">
        <f t="shared" si="55"/>
        <v>43550</v>
      </c>
      <c r="E457" s="6"/>
      <c r="F457" s="29">
        <f t="shared" si="53"/>
        <v>43734</v>
      </c>
      <c r="G457" s="29"/>
      <c r="H457" s="29">
        <f t="shared" si="56"/>
        <v>43916</v>
      </c>
      <c r="I457" s="29" t="s">
        <v>22</v>
      </c>
      <c r="J457" s="29">
        <f t="shared" si="57"/>
        <v>44100</v>
      </c>
      <c r="L457" s="29">
        <f t="shared" si="58"/>
        <v>44281</v>
      </c>
    </row>
    <row r="458" spans="1:13" x14ac:dyDescent="0.2">
      <c r="A458" s="7" t="s">
        <v>523</v>
      </c>
      <c r="B458" s="29">
        <v>43216.568969907406</v>
      </c>
      <c r="C458" s="29">
        <f t="shared" si="54"/>
        <v>43412</v>
      </c>
      <c r="D458" s="29">
        <f t="shared" si="55"/>
        <v>43594</v>
      </c>
      <c r="E458" s="6" t="s">
        <v>22</v>
      </c>
      <c r="F458" s="29">
        <f t="shared" si="53"/>
        <v>43777</v>
      </c>
      <c r="G458" s="29"/>
      <c r="H458" s="29">
        <f t="shared" si="56"/>
        <v>43960</v>
      </c>
      <c r="J458" s="29">
        <f t="shared" si="57"/>
        <v>44143</v>
      </c>
      <c r="L458" s="29">
        <f t="shared" si="58"/>
        <v>44325</v>
      </c>
    </row>
    <row r="459" spans="1:13" x14ac:dyDescent="0.2">
      <c r="A459" s="7" t="s">
        <v>524</v>
      </c>
      <c r="B459" s="29">
        <v>43171.455092592594</v>
      </c>
      <c r="C459" s="29">
        <f t="shared" si="54"/>
        <v>43368</v>
      </c>
      <c r="D459" s="29">
        <f t="shared" si="55"/>
        <v>43549</v>
      </c>
      <c r="E459" s="6"/>
      <c r="F459" s="29">
        <f t="shared" si="53"/>
        <v>43733</v>
      </c>
      <c r="G459" s="29"/>
      <c r="H459" s="29">
        <f t="shared" si="56"/>
        <v>43915</v>
      </c>
      <c r="J459" s="29">
        <f t="shared" si="57"/>
        <v>44099</v>
      </c>
      <c r="L459" s="29">
        <f t="shared" si="58"/>
        <v>44280</v>
      </c>
    </row>
    <row r="460" spans="1:13" x14ac:dyDescent="0.2">
      <c r="A460" s="7" t="s">
        <v>525</v>
      </c>
      <c r="B460" s="29">
        <v>43201.5078587963</v>
      </c>
      <c r="C460" s="29">
        <f t="shared" si="54"/>
        <v>43397</v>
      </c>
      <c r="D460" s="29">
        <f t="shared" si="55"/>
        <v>43579</v>
      </c>
      <c r="E460" s="6"/>
      <c r="F460" s="29">
        <f t="shared" si="53"/>
        <v>43762</v>
      </c>
      <c r="G460" s="29" t="s">
        <v>22</v>
      </c>
      <c r="H460" s="29">
        <f t="shared" si="56"/>
        <v>43945</v>
      </c>
      <c r="I460" s="29" t="s">
        <v>22</v>
      </c>
      <c r="J460" s="29">
        <f t="shared" si="57"/>
        <v>44128</v>
      </c>
      <c r="K460" s="29" t="s">
        <v>22</v>
      </c>
      <c r="L460" s="29">
        <f t="shared" si="58"/>
        <v>44310</v>
      </c>
      <c r="M460" s="29" t="s">
        <v>22</v>
      </c>
    </row>
    <row r="461" spans="1:13" x14ac:dyDescent="0.2">
      <c r="A461" s="7" t="s">
        <v>526</v>
      </c>
      <c r="B461" s="29">
        <v>43958</v>
      </c>
      <c r="C461" s="29">
        <f t="shared" si="54"/>
        <v>44155</v>
      </c>
      <c r="D461" s="29">
        <f t="shared" si="55"/>
        <v>44336</v>
      </c>
      <c r="E461" s="6"/>
      <c r="F461" s="29">
        <f t="shared" si="53"/>
        <v>44520</v>
      </c>
      <c r="G461" s="29"/>
      <c r="H461" s="29">
        <f t="shared" si="56"/>
        <v>44701</v>
      </c>
      <c r="J461" s="29">
        <f t="shared" si="57"/>
        <v>44885</v>
      </c>
      <c r="L461" s="29">
        <f t="shared" si="58"/>
        <v>45066</v>
      </c>
    </row>
    <row r="462" spans="1:13" x14ac:dyDescent="0.2">
      <c r="A462" s="7" t="s">
        <v>527</v>
      </c>
      <c r="B462" s="29">
        <v>43180.859652777777</v>
      </c>
      <c r="C462" s="29">
        <f t="shared" si="54"/>
        <v>43377</v>
      </c>
      <c r="D462" s="29">
        <f t="shared" si="55"/>
        <v>43558</v>
      </c>
      <c r="E462" s="6"/>
      <c r="F462" s="29">
        <f t="shared" si="53"/>
        <v>43742</v>
      </c>
      <c r="G462" s="29" t="s">
        <v>22</v>
      </c>
      <c r="H462" s="29">
        <f t="shared" si="56"/>
        <v>43924</v>
      </c>
      <c r="J462" s="29">
        <f t="shared" si="57"/>
        <v>44108</v>
      </c>
      <c r="L462" s="29">
        <f t="shared" si="58"/>
        <v>44289</v>
      </c>
    </row>
    <row r="463" spans="1:13" x14ac:dyDescent="0.2">
      <c r="A463" s="7" t="s">
        <v>528</v>
      </c>
      <c r="B463" s="29">
        <v>43171.633750000001</v>
      </c>
      <c r="C463" s="29">
        <f t="shared" si="54"/>
        <v>43368</v>
      </c>
      <c r="D463" s="29">
        <f t="shared" si="55"/>
        <v>43549</v>
      </c>
      <c r="E463" s="6"/>
      <c r="F463" s="29">
        <f t="shared" si="53"/>
        <v>43733</v>
      </c>
      <c r="G463" s="29"/>
      <c r="H463" s="29">
        <f t="shared" si="56"/>
        <v>43915</v>
      </c>
      <c r="J463" s="29">
        <f t="shared" si="57"/>
        <v>44099</v>
      </c>
      <c r="L463" s="29">
        <f t="shared" si="58"/>
        <v>44280</v>
      </c>
    </row>
    <row r="464" spans="1:13" x14ac:dyDescent="0.2">
      <c r="A464" s="7" t="s">
        <v>529</v>
      </c>
      <c r="B464" s="29">
        <v>43270.409490740742</v>
      </c>
      <c r="C464" s="29">
        <f t="shared" si="54"/>
        <v>43466</v>
      </c>
      <c r="D464" s="29">
        <f t="shared" si="55"/>
        <v>43648</v>
      </c>
      <c r="E464" s="6" t="s">
        <v>22</v>
      </c>
      <c r="F464" s="29">
        <f t="shared" si="53"/>
        <v>43831</v>
      </c>
      <c r="G464" s="29" t="s">
        <v>22</v>
      </c>
      <c r="H464" s="29">
        <f t="shared" si="56"/>
        <v>44014</v>
      </c>
      <c r="I464" s="29" t="s">
        <v>22</v>
      </c>
      <c r="J464" s="29">
        <f t="shared" si="57"/>
        <v>44197</v>
      </c>
      <c r="L464" s="29">
        <f t="shared" si="58"/>
        <v>44379</v>
      </c>
    </row>
    <row r="465" spans="1:13" x14ac:dyDescent="0.2">
      <c r="A465" s="7" t="s">
        <v>530</v>
      </c>
      <c r="B465" s="29">
        <v>43994.329340277778</v>
      </c>
      <c r="C465" s="29">
        <f t="shared" si="54"/>
        <v>44190</v>
      </c>
      <c r="D465" s="29">
        <f t="shared" si="55"/>
        <v>44372</v>
      </c>
      <c r="E465" s="6"/>
      <c r="F465" s="29">
        <f t="shared" si="53"/>
        <v>44555</v>
      </c>
      <c r="G465" s="29"/>
      <c r="H465" s="29">
        <f t="shared" si="56"/>
        <v>44737</v>
      </c>
      <c r="J465" s="29">
        <f t="shared" si="57"/>
        <v>44920</v>
      </c>
      <c r="L465" s="29">
        <f t="shared" si="58"/>
        <v>45102</v>
      </c>
    </row>
    <row r="466" spans="1:13" x14ac:dyDescent="0.2">
      <c r="A466" s="7" t="s">
        <v>531</v>
      </c>
      <c r="B466" s="29">
        <v>43180.688113425924</v>
      </c>
      <c r="C466" s="29">
        <f t="shared" si="54"/>
        <v>43377</v>
      </c>
      <c r="D466" s="29">
        <f t="shared" si="55"/>
        <v>43558</v>
      </c>
      <c r="E466" s="6"/>
      <c r="F466" s="29">
        <f t="shared" si="53"/>
        <v>43742</v>
      </c>
      <c r="G466" s="29"/>
      <c r="H466" s="29">
        <f t="shared" si="56"/>
        <v>43924</v>
      </c>
      <c r="J466" s="29">
        <f t="shared" si="57"/>
        <v>44108</v>
      </c>
      <c r="L466" s="29">
        <f t="shared" si="58"/>
        <v>44289</v>
      </c>
    </row>
    <row r="467" spans="1:13" s="6" customFormat="1" x14ac:dyDescent="0.2">
      <c r="A467" s="7" t="s">
        <v>532</v>
      </c>
      <c r="B467" s="29">
        <v>43171.587546296294</v>
      </c>
      <c r="C467" s="29">
        <f t="shared" si="54"/>
        <v>43368</v>
      </c>
      <c r="D467" s="29">
        <f t="shared" si="55"/>
        <v>43549</v>
      </c>
      <c r="F467" s="29">
        <f t="shared" si="53"/>
        <v>43733</v>
      </c>
      <c r="G467" s="29"/>
      <c r="H467" s="29">
        <f t="shared" si="56"/>
        <v>43915</v>
      </c>
      <c r="I467" s="29"/>
      <c r="J467" s="29">
        <f t="shared" si="57"/>
        <v>44099</v>
      </c>
      <c r="K467" s="29" t="s">
        <v>22</v>
      </c>
      <c r="L467" s="29">
        <f t="shared" si="58"/>
        <v>44280</v>
      </c>
      <c r="M467" s="29" t="s">
        <v>22</v>
      </c>
    </row>
    <row r="468" spans="1:13" x14ac:dyDescent="0.2">
      <c r="A468" s="64" t="s">
        <v>533</v>
      </c>
      <c r="B468" s="29">
        <v>43179.476261574076</v>
      </c>
      <c r="C468" s="29">
        <f t="shared" si="54"/>
        <v>43376</v>
      </c>
      <c r="D468" s="29">
        <f t="shared" si="55"/>
        <v>43557</v>
      </c>
      <c r="E468" s="6"/>
      <c r="F468" s="29">
        <f t="shared" si="53"/>
        <v>43741</v>
      </c>
      <c r="G468" s="29"/>
      <c r="H468" s="29">
        <f t="shared" si="56"/>
        <v>43923</v>
      </c>
      <c r="J468" s="29">
        <f t="shared" si="57"/>
        <v>44107</v>
      </c>
      <c r="L468" s="29">
        <f t="shared" si="58"/>
        <v>44288</v>
      </c>
    </row>
    <row r="469" spans="1:13" x14ac:dyDescent="0.2">
      <c r="A469" s="7" t="s">
        <v>534</v>
      </c>
      <c r="B469" s="29">
        <v>43202.707118055558</v>
      </c>
      <c r="C469" s="29">
        <f t="shared" si="54"/>
        <v>43398</v>
      </c>
      <c r="D469" s="29">
        <f t="shared" si="55"/>
        <v>43580</v>
      </c>
      <c r="E469" s="6"/>
      <c r="F469" s="29">
        <f t="shared" si="53"/>
        <v>43763</v>
      </c>
      <c r="G469" s="29"/>
      <c r="H469" s="29">
        <f t="shared" si="56"/>
        <v>43946</v>
      </c>
      <c r="J469" s="29">
        <f t="shared" si="57"/>
        <v>44129</v>
      </c>
      <c r="L469" s="29">
        <f t="shared" si="58"/>
        <v>44311</v>
      </c>
      <c r="M469" s="29" t="s">
        <v>22</v>
      </c>
    </row>
    <row r="470" spans="1:13" x14ac:dyDescent="0.2">
      <c r="A470" s="7" t="s">
        <v>535</v>
      </c>
      <c r="B470" s="29">
        <v>43171.419930555552</v>
      </c>
      <c r="C470" s="29">
        <f t="shared" si="54"/>
        <v>43368</v>
      </c>
      <c r="D470" s="29">
        <f t="shared" si="55"/>
        <v>43549</v>
      </c>
      <c r="E470" s="6"/>
      <c r="F470" s="29">
        <f t="shared" si="53"/>
        <v>43733</v>
      </c>
      <c r="G470" s="29"/>
      <c r="H470" s="29">
        <f t="shared" si="56"/>
        <v>43915</v>
      </c>
      <c r="J470" s="29">
        <f t="shared" si="57"/>
        <v>44099</v>
      </c>
      <c r="K470" s="29" t="s">
        <v>22</v>
      </c>
      <c r="L470" s="29">
        <f t="shared" si="58"/>
        <v>44280</v>
      </c>
    </row>
    <row r="471" spans="1:13" x14ac:dyDescent="0.2">
      <c r="A471" s="7" t="s">
        <v>536</v>
      </c>
      <c r="B471" s="29">
        <v>43482.525416666664</v>
      </c>
      <c r="C471" s="29">
        <f t="shared" si="54"/>
        <v>43676</v>
      </c>
      <c r="D471" s="29">
        <f t="shared" si="55"/>
        <v>43860</v>
      </c>
      <c r="E471" s="6" t="s">
        <v>22</v>
      </c>
      <c r="F471" s="29">
        <f t="shared" si="53"/>
        <v>44042</v>
      </c>
      <c r="G471" s="29"/>
      <c r="H471" s="29">
        <f t="shared" si="56"/>
        <v>44226</v>
      </c>
      <c r="J471" s="29">
        <f t="shared" si="57"/>
        <v>44407</v>
      </c>
      <c r="L471" s="29">
        <f t="shared" si="58"/>
        <v>44591</v>
      </c>
    </row>
    <row r="472" spans="1:13" x14ac:dyDescent="0.2">
      <c r="A472" s="7" t="s">
        <v>537</v>
      </c>
      <c r="B472" s="29">
        <v>43171.483831018515</v>
      </c>
      <c r="C472" s="29">
        <f t="shared" si="54"/>
        <v>43368</v>
      </c>
      <c r="D472" s="29">
        <f t="shared" si="55"/>
        <v>43549</v>
      </c>
      <c r="E472" s="6"/>
      <c r="F472" s="29">
        <f t="shared" si="53"/>
        <v>43733</v>
      </c>
      <c r="G472" s="29"/>
      <c r="H472" s="29">
        <f t="shared" si="56"/>
        <v>43915</v>
      </c>
      <c r="J472" s="29">
        <f t="shared" si="57"/>
        <v>44099</v>
      </c>
      <c r="L472" s="29">
        <f t="shared" si="58"/>
        <v>44280</v>
      </c>
    </row>
    <row r="473" spans="1:13" x14ac:dyDescent="0.2">
      <c r="A473" s="7" t="s">
        <v>538</v>
      </c>
      <c r="B473" s="29">
        <v>43221.37771990741</v>
      </c>
      <c r="C473" s="29">
        <f t="shared" si="54"/>
        <v>43418</v>
      </c>
      <c r="D473" s="29">
        <f t="shared" si="55"/>
        <v>43599</v>
      </c>
      <c r="E473" s="6" t="s">
        <v>22</v>
      </c>
      <c r="F473" s="29">
        <f t="shared" si="53"/>
        <v>43783</v>
      </c>
      <c r="G473" s="29"/>
      <c r="H473" s="29">
        <f t="shared" si="56"/>
        <v>43965</v>
      </c>
      <c r="J473" s="29">
        <f t="shared" si="57"/>
        <v>44149</v>
      </c>
      <c r="L473" s="29">
        <f t="shared" si="58"/>
        <v>44330</v>
      </c>
      <c r="M473" s="29" t="s">
        <v>22</v>
      </c>
    </row>
    <row r="474" spans="1:13" x14ac:dyDescent="0.2">
      <c r="A474" s="7" t="s">
        <v>540</v>
      </c>
      <c r="B474" s="29">
        <v>44232</v>
      </c>
      <c r="C474" s="29">
        <f t="shared" si="54"/>
        <v>44426</v>
      </c>
      <c r="D474" s="29">
        <f t="shared" si="55"/>
        <v>44610</v>
      </c>
      <c r="E474" s="6"/>
      <c r="F474" s="29">
        <f t="shared" si="53"/>
        <v>44791</v>
      </c>
      <c r="G474" s="29"/>
      <c r="H474" s="29">
        <f t="shared" si="56"/>
        <v>44975</v>
      </c>
      <c r="J474" s="29">
        <f t="shared" si="57"/>
        <v>45156</v>
      </c>
      <c r="L474" s="29">
        <f t="shared" si="58"/>
        <v>45340</v>
      </c>
    </row>
    <row r="475" spans="1:13" x14ac:dyDescent="0.2">
      <c r="A475" s="7" t="s">
        <v>541</v>
      </c>
      <c r="B475" s="29">
        <v>43802.569340277776</v>
      </c>
      <c r="C475" s="29">
        <f t="shared" si="54"/>
        <v>43998</v>
      </c>
      <c r="D475" s="29">
        <f t="shared" si="55"/>
        <v>44181</v>
      </c>
      <c r="E475" s="6"/>
      <c r="F475" s="29">
        <f t="shared" si="53"/>
        <v>44363</v>
      </c>
      <c r="G475" s="29"/>
      <c r="H475" s="29">
        <f t="shared" si="56"/>
        <v>44546</v>
      </c>
      <c r="J475" s="29">
        <f t="shared" si="57"/>
        <v>44728</v>
      </c>
      <c r="L475" s="29">
        <f t="shared" si="58"/>
        <v>44911</v>
      </c>
    </row>
    <row r="476" spans="1:13" x14ac:dyDescent="0.2">
      <c r="A476" s="7" t="s">
        <v>542</v>
      </c>
      <c r="B476" s="29">
        <v>43172.466064814813</v>
      </c>
      <c r="C476" s="29">
        <f t="shared" si="54"/>
        <v>43369</v>
      </c>
      <c r="D476" s="29">
        <f t="shared" si="55"/>
        <v>43550</v>
      </c>
      <c r="E476" s="6"/>
      <c r="F476" s="29">
        <f t="shared" si="53"/>
        <v>43734</v>
      </c>
      <c r="G476" s="29"/>
      <c r="H476" s="29">
        <f t="shared" si="56"/>
        <v>43916</v>
      </c>
      <c r="J476" s="29">
        <f t="shared" si="57"/>
        <v>44100</v>
      </c>
      <c r="K476" s="29" t="s">
        <v>22</v>
      </c>
      <c r="L476" s="29">
        <f t="shared" si="58"/>
        <v>44281</v>
      </c>
    </row>
    <row r="477" spans="1:13" x14ac:dyDescent="0.2">
      <c r="A477" s="7" t="s">
        <v>543</v>
      </c>
      <c r="B477" s="29">
        <v>43187.447199074071</v>
      </c>
      <c r="C477" s="29">
        <f t="shared" si="54"/>
        <v>43384</v>
      </c>
      <c r="D477" s="29">
        <f t="shared" si="55"/>
        <v>43565</v>
      </c>
      <c r="E477" s="6"/>
      <c r="F477" s="29">
        <f t="shared" si="53"/>
        <v>43749</v>
      </c>
      <c r="G477" s="29"/>
      <c r="H477" s="29">
        <f t="shared" si="56"/>
        <v>43931</v>
      </c>
      <c r="J477" s="29">
        <f t="shared" si="57"/>
        <v>44115</v>
      </c>
      <c r="L477" s="29">
        <f t="shared" si="58"/>
        <v>44296</v>
      </c>
    </row>
    <row r="478" spans="1:13" x14ac:dyDescent="0.2">
      <c r="A478" s="7" t="s">
        <v>544</v>
      </c>
      <c r="B478" s="29">
        <v>43515.475092592591</v>
      </c>
      <c r="C478" s="29">
        <f t="shared" si="54"/>
        <v>43709</v>
      </c>
      <c r="D478" s="29">
        <f t="shared" si="55"/>
        <v>43893</v>
      </c>
      <c r="E478" s="7"/>
      <c r="F478" s="29">
        <f t="shared" si="53"/>
        <v>44075</v>
      </c>
      <c r="G478" s="29"/>
      <c r="H478" s="29">
        <f t="shared" si="56"/>
        <v>44259</v>
      </c>
      <c r="J478" s="29">
        <f t="shared" si="57"/>
        <v>44440</v>
      </c>
      <c r="L478" s="29">
        <f t="shared" si="58"/>
        <v>44624</v>
      </c>
    </row>
    <row r="479" spans="1:13" x14ac:dyDescent="0.2">
      <c r="A479" s="7" t="s">
        <v>545</v>
      </c>
      <c r="B479" s="29">
        <v>43171.518865740742</v>
      </c>
      <c r="C479" s="29">
        <f t="shared" si="54"/>
        <v>43368</v>
      </c>
      <c r="D479" s="29">
        <f t="shared" si="55"/>
        <v>43549</v>
      </c>
      <c r="E479" s="6"/>
      <c r="F479" s="29">
        <f t="shared" si="53"/>
        <v>43733</v>
      </c>
      <c r="G479" s="29"/>
      <c r="H479" s="29">
        <f t="shared" si="56"/>
        <v>43915</v>
      </c>
      <c r="J479" s="29">
        <f t="shared" si="57"/>
        <v>44099</v>
      </c>
      <c r="K479" s="29" t="s">
        <v>22</v>
      </c>
      <c r="L479" s="29">
        <f t="shared" si="58"/>
        <v>44280</v>
      </c>
    </row>
    <row r="480" spans="1:13" x14ac:dyDescent="0.2">
      <c r="A480" s="64" t="s">
        <v>546</v>
      </c>
      <c r="B480" s="29">
        <v>43175.486076388886</v>
      </c>
      <c r="C480" s="29">
        <f t="shared" si="54"/>
        <v>43372</v>
      </c>
      <c r="D480" s="29">
        <f t="shared" si="55"/>
        <v>43553</v>
      </c>
      <c r="E480" s="6"/>
      <c r="F480" s="29">
        <f t="shared" si="53"/>
        <v>43737</v>
      </c>
      <c r="G480" s="29"/>
      <c r="H480" s="29">
        <f t="shared" si="56"/>
        <v>43919</v>
      </c>
      <c r="J480" s="29">
        <f t="shared" si="57"/>
        <v>44103</v>
      </c>
      <c r="L480" s="62">
        <f t="shared" si="58"/>
        <v>44284</v>
      </c>
      <c r="M480" s="62" t="s">
        <v>94</v>
      </c>
    </row>
    <row r="481" spans="1:64" x14ac:dyDescent="0.2">
      <c r="A481" s="7" t="s">
        <v>547</v>
      </c>
      <c r="B481" s="29">
        <v>43171.62939814815</v>
      </c>
      <c r="C481" s="29">
        <f t="shared" si="54"/>
        <v>43368</v>
      </c>
      <c r="D481" s="29">
        <f t="shared" si="55"/>
        <v>43549</v>
      </c>
      <c r="E481" s="6"/>
      <c r="F481" s="29">
        <f t="shared" si="53"/>
        <v>43733</v>
      </c>
      <c r="G481" s="29" t="s">
        <v>22</v>
      </c>
      <c r="H481" s="29">
        <f t="shared" si="56"/>
        <v>43915</v>
      </c>
      <c r="J481" s="29">
        <f t="shared" si="57"/>
        <v>44099</v>
      </c>
      <c r="L481" s="29">
        <f t="shared" si="58"/>
        <v>44280</v>
      </c>
    </row>
    <row r="482" spans="1:64" x14ac:dyDescent="0.2">
      <c r="A482" s="7" t="s">
        <v>548</v>
      </c>
      <c r="B482" s="29">
        <v>43840.518587962964</v>
      </c>
      <c r="C482" s="29">
        <f t="shared" si="54"/>
        <v>44035</v>
      </c>
      <c r="D482" s="29">
        <f t="shared" si="55"/>
        <v>44219</v>
      </c>
      <c r="E482" s="6"/>
      <c r="F482" s="29">
        <f t="shared" si="53"/>
        <v>44400</v>
      </c>
      <c r="G482" s="29"/>
      <c r="H482" s="29">
        <f t="shared" si="56"/>
        <v>44584</v>
      </c>
      <c r="J482" s="29">
        <f t="shared" si="57"/>
        <v>44765</v>
      </c>
      <c r="L482" s="29">
        <f t="shared" si="58"/>
        <v>44949</v>
      </c>
    </row>
    <row r="483" spans="1:64" x14ac:dyDescent="0.2">
      <c r="A483" s="7" t="s">
        <v>549</v>
      </c>
      <c r="B483" s="29">
        <v>43560.607905092591</v>
      </c>
      <c r="C483" s="29">
        <f t="shared" si="54"/>
        <v>43756</v>
      </c>
      <c r="D483" s="29">
        <f t="shared" si="55"/>
        <v>43939</v>
      </c>
      <c r="E483" s="6"/>
      <c r="F483" s="29">
        <f t="shared" si="53"/>
        <v>44122</v>
      </c>
      <c r="G483" s="29"/>
      <c r="H483" s="29">
        <f t="shared" si="56"/>
        <v>44304</v>
      </c>
      <c r="I483" s="29" t="s">
        <v>22</v>
      </c>
      <c r="J483" s="29">
        <f t="shared" si="57"/>
        <v>44487</v>
      </c>
      <c r="L483" s="29">
        <f t="shared" si="58"/>
        <v>44669</v>
      </c>
    </row>
    <row r="484" spans="1:64" x14ac:dyDescent="0.2">
      <c r="A484" s="7" t="s">
        <v>550</v>
      </c>
      <c r="B484" s="29">
        <v>43208.446527777778</v>
      </c>
      <c r="C484" s="29">
        <f t="shared" si="54"/>
        <v>43404</v>
      </c>
      <c r="D484" s="29">
        <f t="shared" si="55"/>
        <v>43586</v>
      </c>
      <c r="E484" s="6" t="s">
        <v>22</v>
      </c>
      <c r="F484" s="29">
        <f t="shared" si="53"/>
        <v>43769</v>
      </c>
      <c r="G484" s="29" t="s">
        <v>22</v>
      </c>
      <c r="H484" s="29">
        <f t="shared" si="56"/>
        <v>43952</v>
      </c>
      <c r="J484" s="29">
        <f t="shared" si="57"/>
        <v>44135</v>
      </c>
      <c r="L484" s="29">
        <f t="shared" ref="L484:L489" si="59">EDATE(B484, 36) + 13</f>
        <v>44317</v>
      </c>
    </row>
    <row r="485" spans="1:64" x14ac:dyDescent="0.2">
      <c r="A485" s="7" t="s">
        <v>551</v>
      </c>
      <c r="B485" s="29">
        <v>44175</v>
      </c>
      <c r="C485" s="29">
        <f t="shared" si="54"/>
        <v>44370</v>
      </c>
      <c r="D485" s="29">
        <f t="shared" si="55"/>
        <v>44553</v>
      </c>
      <c r="E485" s="6"/>
      <c r="F485" s="29">
        <f t="shared" si="53"/>
        <v>44735</v>
      </c>
      <c r="G485" s="29"/>
      <c r="H485" s="29">
        <f t="shared" si="56"/>
        <v>44918</v>
      </c>
      <c r="J485" s="29">
        <f t="shared" si="57"/>
        <v>45100</v>
      </c>
      <c r="L485" s="29">
        <f t="shared" si="59"/>
        <v>45283</v>
      </c>
    </row>
    <row r="486" spans="1:64" x14ac:dyDescent="0.2">
      <c r="A486" s="7" t="s">
        <v>552</v>
      </c>
      <c r="B486" s="29">
        <v>43734</v>
      </c>
      <c r="C486" s="29">
        <f t="shared" si="54"/>
        <v>43929</v>
      </c>
      <c r="E486" s="6"/>
      <c r="F486" s="29"/>
      <c r="G486" s="29"/>
      <c r="H486" s="29">
        <f t="shared" si="56"/>
        <v>44478</v>
      </c>
      <c r="J486" s="29">
        <f t="shared" si="57"/>
        <v>44659</v>
      </c>
      <c r="L486" s="29">
        <f t="shared" si="59"/>
        <v>44843</v>
      </c>
    </row>
    <row r="487" spans="1:64" x14ac:dyDescent="0.2">
      <c r="A487" s="7" t="s">
        <v>553</v>
      </c>
      <c r="B487" s="29">
        <v>43185.57136574074</v>
      </c>
      <c r="C487" s="29">
        <f t="shared" si="54"/>
        <v>43382</v>
      </c>
      <c r="D487" s="29">
        <f t="shared" ref="D487:D550" si="60">EDATE(B487, 12) + 13</f>
        <v>43563</v>
      </c>
      <c r="E487" s="6"/>
      <c r="F487" s="29">
        <f t="shared" ref="F487:F518" si="61">EDATE(B487, 18) + 13</f>
        <v>43747</v>
      </c>
      <c r="G487" s="29" t="s">
        <v>22</v>
      </c>
      <c r="H487" s="29">
        <f t="shared" si="56"/>
        <v>43929</v>
      </c>
      <c r="J487" s="29">
        <f t="shared" si="57"/>
        <v>44113</v>
      </c>
      <c r="L487" s="29">
        <f t="shared" si="59"/>
        <v>44294</v>
      </c>
      <c r="M487" s="29" t="s">
        <v>22</v>
      </c>
    </row>
    <row r="488" spans="1:64" x14ac:dyDescent="0.2">
      <c r="A488" s="7" t="s">
        <v>554</v>
      </c>
      <c r="B488" s="29">
        <v>43222</v>
      </c>
      <c r="C488" s="29">
        <f t="shared" si="54"/>
        <v>43419</v>
      </c>
      <c r="D488" s="29">
        <f t="shared" si="60"/>
        <v>43600</v>
      </c>
      <c r="E488" s="6"/>
      <c r="F488" s="29">
        <f t="shared" si="61"/>
        <v>43784</v>
      </c>
      <c r="G488" s="29"/>
      <c r="H488" s="29">
        <f t="shared" si="56"/>
        <v>43966</v>
      </c>
      <c r="J488" s="29">
        <f t="shared" si="57"/>
        <v>44150</v>
      </c>
      <c r="L488" s="29">
        <f t="shared" si="59"/>
        <v>44331</v>
      </c>
    </row>
    <row r="489" spans="1:64" x14ac:dyDescent="0.2">
      <c r="A489" s="7" t="s">
        <v>555</v>
      </c>
      <c r="B489" s="29">
        <v>43447.372187499997</v>
      </c>
      <c r="C489" s="29">
        <f t="shared" si="54"/>
        <v>43642</v>
      </c>
      <c r="D489" s="29">
        <f t="shared" si="60"/>
        <v>43825</v>
      </c>
      <c r="E489" s="6"/>
      <c r="F489" s="29">
        <f t="shared" si="61"/>
        <v>44008</v>
      </c>
      <c r="G489" s="29"/>
      <c r="H489" s="29">
        <f t="shared" si="56"/>
        <v>44191</v>
      </c>
      <c r="I489" s="29" t="s">
        <v>22</v>
      </c>
      <c r="J489" s="29">
        <f t="shared" si="57"/>
        <v>44373</v>
      </c>
      <c r="L489" s="29">
        <f t="shared" si="59"/>
        <v>44556</v>
      </c>
    </row>
    <row r="490" spans="1:64" x14ac:dyDescent="0.2">
      <c r="A490" s="65" t="s">
        <v>556</v>
      </c>
      <c r="B490" s="29">
        <v>43315.638888888891</v>
      </c>
      <c r="C490" s="29">
        <f t="shared" si="54"/>
        <v>43512</v>
      </c>
      <c r="D490" s="29">
        <f t="shared" si="60"/>
        <v>43693</v>
      </c>
      <c r="E490" s="6"/>
      <c r="F490" s="62">
        <f t="shared" si="61"/>
        <v>43877</v>
      </c>
      <c r="G490" s="62" t="s">
        <v>94</v>
      </c>
      <c r="H490" s="62"/>
      <c r="I490" s="62"/>
      <c r="J490" s="62"/>
      <c r="K490" s="62"/>
      <c r="L490" s="62"/>
      <c r="M490" s="62"/>
    </row>
    <row r="491" spans="1:64" x14ac:dyDescent="0.2">
      <c r="A491" s="7" t="s">
        <v>557</v>
      </c>
      <c r="B491" s="29">
        <v>43343</v>
      </c>
      <c r="C491" s="29">
        <f>EDATE(B492, 6) + 13</f>
        <v>43453</v>
      </c>
      <c r="D491" s="29">
        <f t="shared" si="60"/>
        <v>43721</v>
      </c>
      <c r="E491" s="6"/>
      <c r="F491" s="29">
        <f t="shared" si="61"/>
        <v>43903</v>
      </c>
      <c r="G491" s="29"/>
      <c r="H491" s="29">
        <f t="shared" si="56"/>
        <v>44087</v>
      </c>
      <c r="J491" s="29">
        <f t="shared" si="57"/>
        <v>44268</v>
      </c>
      <c r="L491" s="29">
        <f>EDATE(B491, 36) + 13</f>
        <v>44452</v>
      </c>
    </row>
    <row r="492" spans="1:64" x14ac:dyDescent="0.2">
      <c r="A492" s="67" t="s">
        <v>560</v>
      </c>
      <c r="B492" s="29">
        <v>43257.582291666666</v>
      </c>
      <c r="C492" s="29">
        <f>EDATE(B493, 6) + 13</f>
        <v>43406</v>
      </c>
      <c r="D492" s="29">
        <f t="shared" si="60"/>
        <v>43635</v>
      </c>
      <c r="E492" s="6"/>
      <c r="F492" s="62">
        <f t="shared" si="61"/>
        <v>43818</v>
      </c>
      <c r="G492" s="62" t="s">
        <v>94</v>
      </c>
      <c r="H492" s="29"/>
      <c r="J492" s="29"/>
      <c r="L492" s="29"/>
    </row>
    <row r="493" spans="1:64" x14ac:dyDescent="0.2">
      <c r="A493" s="7" t="s">
        <v>561</v>
      </c>
      <c r="B493" s="29">
        <v>43210.715277777781</v>
      </c>
      <c r="C493" s="29">
        <f t="shared" ref="C493:C556" si="62">EDATE(B493, 6) + 13</f>
        <v>43406</v>
      </c>
      <c r="D493" s="29">
        <f t="shared" si="60"/>
        <v>43588</v>
      </c>
      <c r="E493" s="6"/>
      <c r="F493" s="29">
        <f t="shared" si="61"/>
        <v>43771</v>
      </c>
      <c r="G493" s="29"/>
      <c r="H493" s="29">
        <f t="shared" si="56"/>
        <v>43954</v>
      </c>
      <c r="J493" s="29">
        <f t="shared" si="57"/>
        <v>44137</v>
      </c>
      <c r="L493" s="29">
        <f t="shared" ref="L493:L509" si="63">EDATE(B493, 36) + 13</f>
        <v>44319</v>
      </c>
      <c r="M493" s="29" t="s">
        <v>22</v>
      </c>
    </row>
    <row r="494" spans="1:64" x14ac:dyDescent="0.2">
      <c r="A494" s="7" t="s">
        <v>562</v>
      </c>
      <c r="B494" s="29">
        <v>43181.415324074071</v>
      </c>
      <c r="C494" s="29">
        <f t="shared" si="62"/>
        <v>43378</v>
      </c>
      <c r="D494" s="29">
        <f t="shared" si="60"/>
        <v>43559</v>
      </c>
      <c r="E494" s="6"/>
      <c r="F494" s="29">
        <f t="shared" si="61"/>
        <v>43743</v>
      </c>
      <c r="G494" s="29" t="s">
        <v>22</v>
      </c>
      <c r="H494" s="29">
        <f t="shared" si="56"/>
        <v>43925</v>
      </c>
      <c r="J494" s="29">
        <f t="shared" si="57"/>
        <v>44109</v>
      </c>
      <c r="L494" s="29">
        <f t="shared" si="63"/>
        <v>44290</v>
      </c>
      <c r="M494" s="29" t="s">
        <v>22</v>
      </c>
      <c r="N494" s="57"/>
      <c r="O494" s="57"/>
    </row>
    <row r="495" spans="1:64" x14ac:dyDescent="0.2">
      <c r="A495" s="7" t="s">
        <v>563</v>
      </c>
      <c r="B495" s="29">
        <v>43480.441469907404</v>
      </c>
      <c r="C495" s="29">
        <f t="shared" si="62"/>
        <v>43674</v>
      </c>
      <c r="D495" s="29">
        <f t="shared" si="60"/>
        <v>43858</v>
      </c>
      <c r="E495" s="6"/>
      <c r="F495" s="29">
        <f t="shared" si="61"/>
        <v>44040</v>
      </c>
      <c r="G495" s="29"/>
      <c r="H495" s="29">
        <f t="shared" si="56"/>
        <v>44224</v>
      </c>
      <c r="J495" s="29">
        <f t="shared" si="57"/>
        <v>44405</v>
      </c>
      <c r="L495" s="29">
        <f t="shared" si="63"/>
        <v>44589</v>
      </c>
    </row>
    <row r="496" spans="1:64" s="58" customFormat="1" x14ac:dyDescent="0.2">
      <c r="A496" s="7" t="s">
        <v>564</v>
      </c>
      <c r="B496" s="29">
        <v>43171.399780092594</v>
      </c>
      <c r="C496" s="29">
        <f t="shared" si="62"/>
        <v>43368</v>
      </c>
      <c r="D496" s="29">
        <f t="shared" si="60"/>
        <v>43549</v>
      </c>
      <c r="E496" s="6"/>
      <c r="F496" s="29">
        <f t="shared" si="61"/>
        <v>43733</v>
      </c>
      <c r="G496" s="29"/>
      <c r="H496" s="29">
        <f t="shared" si="56"/>
        <v>43915</v>
      </c>
      <c r="I496" s="29"/>
      <c r="J496" s="29">
        <f t="shared" si="57"/>
        <v>44099</v>
      </c>
      <c r="K496" s="29"/>
      <c r="L496" s="29">
        <f t="shared" si="63"/>
        <v>44280</v>
      </c>
      <c r="M496" s="29"/>
      <c r="N496" s="6"/>
      <c r="O496" s="6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</row>
    <row r="497" spans="1:13" x14ac:dyDescent="0.2">
      <c r="A497" s="7" t="s">
        <v>565</v>
      </c>
      <c r="B497" s="29">
        <v>43202.589884259258</v>
      </c>
      <c r="C497" s="29">
        <f t="shared" si="62"/>
        <v>43398</v>
      </c>
      <c r="D497" s="29">
        <f t="shared" si="60"/>
        <v>43580</v>
      </c>
      <c r="E497" s="6" t="s">
        <v>22</v>
      </c>
      <c r="F497" s="29">
        <f t="shared" si="61"/>
        <v>43763</v>
      </c>
      <c r="G497" s="29"/>
      <c r="H497" s="29">
        <f t="shared" si="56"/>
        <v>43946</v>
      </c>
      <c r="J497" s="29">
        <f t="shared" si="57"/>
        <v>44129</v>
      </c>
      <c r="K497" s="29" t="s">
        <v>22</v>
      </c>
      <c r="L497" s="29">
        <f t="shared" si="63"/>
        <v>44311</v>
      </c>
    </row>
    <row r="498" spans="1:13" x14ac:dyDescent="0.2">
      <c r="A498" s="7" t="s">
        <v>566</v>
      </c>
      <c r="B498" s="29">
        <v>43171.437835648147</v>
      </c>
      <c r="C498" s="29">
        <f t="shared" si="62"/>
        <v>43368</v>
      </c>
      <c r="D498" s="29">
        <f t="shared" si="60"/>
        <v>43549</v>
      </c>
      <c r="E498" s="6"/>
      <c r="F498" s="29">
        <f t="shared" si="61"/>
        <v>43733</v>
      </c>
      <c r="G498" s="29" t="s">
        <v>22</v>
      </c>
      <c r="H498" s="29">
        <f t="shared" si="56"/>
        <v>43915</v>
      </c>
      <c r="J498" s="29">
        <f t="shared" si="57"/>
        <v>44099</v>
      </c>
      <c r="K498" s="29" t="s">
        <v>22</v>
      </c>
      <c r="L498" s="29">
        <f t="shared" si="63"/>
        <v>44280</v>
      </c>
    </row>
    <row r="499" spans="1:13" x14ac:dyDescent="0.2">
      <c r="A499" s="7" t="s">
        <v>567</v>
      </c>
      <c r="B499" s="29">
        <v>43214.448472222219</v>
      </c>
      <c r="C499" s="29">
        <f t="shared" si="62"/>
        <v>43410</v>
      </c>
      <c r="D499" s="29">
        <f t="shared" si="60"/>
        <v>43592</v>
      </c>
      <c r="E499" s="6"/>
      <c r="F499" s="29">
        <f t="shared" si="61"/>
        <v>43775</v>
      </c>
      <c r="G499" s="29" t="s">
        <v>22</v>
      </c>
      <c r="H499" s="29">
        <f t="shared" si="56"/>
        <v>43958</v>
      </c>
      <c r="J499" s="29">
        <f t="shared" si="57"/>
        <v>44141</v>
      </c>
      <c r="K499" s="29" t="s">
        <v>22</v>
      </c>
      <c r="L499" s="29">
        <f t="shared" si="63"/>
        <v>44323</v>
      </c>
    </row>
    <row r="500" spans="1:13" x14ac:dyDescent="0.2">
      <c r="A500" s="65" t="s">
        <v>568</v>
      </c>
      <c r="B500" s="29">
        <v>43185.395486111112</v>
      </c>
      <c r="C500" s="29">
        <f t="shared" si="62"/>
        <v>43382</v>
      </c>
      <c r="D500" s="29">
        <f t="shared" si="60"/>
        <v>43563</v>
      </c>
      <c r="E500" s="6"/>
      <c r="F500" s="29">
        <f t="shared" si="61"/>
        <v>43747</v>
      </c>
      <c r="G500" s="29"/>
      <c r="H500" s="29">
        <f t="shared" si="56"/>
        <v>43929</v>
      </c>
      <c r="J500" s="62">
        <f t="shared" si="57"/>
        <v>44113</v>
      </c>
      <c r="K500" s="62" t="s">
        <v>94</v>
      </c>
      <c r="L500" s="62"/>
      <c r="M500" s="62"/>
    </row>
    <row r="501" spans="1:13" x14ac:dyDescent="0.2">
      <c r="A501" s="7" t="s">
        <v>569</v>
      </c>
      <c r="B501" s="29">
        <v>43173.624305555553</v>
      </c>
      <c r="C501" s="29">
        <f t="shared" si="62"/>
        <v>43370</v>
      </c>
      <c r="D501" s="29">
        <f t="shared" si="60"/>
        <v>43551</v>
      </c>
      <c r="E501" s="6"/>
      <c r="F501" s="29">
        <f t="shared" si="61"/>
        <v>43735</v>
      </c>
      <c r="G501" s="29"/>
      <c r="H501" s="29">
        <f t="shared" si="56"/>
        <v>43917</v>
      </c>
      <c r="J501" s="29">
        <f t="shared" si="57"/>
        <v>44101</v>
      </c>
      <c r="L501" s="29">
        <f t="shared" si="63"/>
        <v>44282</v>
      </c>
    </row>
    <row r="502" spans="1:13" x14ac:dyDescent="0.2">
      <c r="A502" s="7" t="s">
        <v>570</v>
      </c>
      <c r="B502" s="29">
        <v>43208.575416666667</v>
      </c>
      <c r="C502" s="29">
        <f t="shared" si="62"/>
        <v>43404</v>
      </c>
      <c r="D502" s="29">
        <f t="shared" si="60"/>
        <v>43586</v>
      </c>
      <c r="E502" s="6"/>
      <c r="F502" s="29">
        <f t="shared" si="61"/>
        <v>43769</v>
      </c>
      <c r="G502" s="29"/>
      <c r="H502" s="29">
        <f t="shared" si="56"/>
        <v>43952</v>
      </c>
      <c r="J502" s="29">
        <f t="shared" si="57"/>
        <v>44135</v>
      </c>
      <c r="K502" s="29" t="s">
        <v>22</v>
      </c>
      <c r="L502" s="29">
        <f t="shared" si="63"/>
        <v>44317</v>
      </c>
      <c r="M502" s="29" t="s">
        <v>22</v>
      </c>
    </row>
    <row r="503" spans="1:13" x14ac:dyDescent="0.2">
      <c r="A503" s="7" t="s">
        <v>571</v>
      </c>
      <c r="B503" s="29">
        <v>43284.47761574074</v>
      </c>
      <c r="C503" s="29">
        <f t="shared" si="62"/>
        <v>43481</v>
      </c>
      <c r="D503" s="29">
        <f t="shared" si="60"/>
        <v>43662</v>
      </c>
      <c r="E503" s="6"/>
      <c r="F503" s="29">
        <f t="shared" si="61"/>
        <v>43846</v>
      </c>
      <c r="G503" s="29"/>
      <c r="H503" s="29">
        <f t="shared" si="56"/>
        <v>44028</v>
      </c>
      <c r="I503" s="29" t="s">
        <v>22</v>
      </c>
      <c r="J503" s="29">
        <f t="shared" si="57"/>
        <v>44212</v>
      </c>
      <c r="K503" s="29" t="s">
        <v>22</v>
      </c>
      <c r="L503" s="29">
        <f t="shared" si="63"/>
        <v>44393</v>
      </c>
    </row>
    <row r="504" spans="1:13" x14ac:dyDescent="0.2">
      <c r="A504" s="7" t="s">
        <v>572</v>
      </c>
      <c r="B504" s="29">
        <v>43271.491099537037</v>
      </c>
      <c r="C504" s="29">
        <f t="shared" si="62"/>
        <v>43467</v>
      </c>
      <c r="D504" s="29">
        <f t="shared" si="60"/>
        <v>43649</v>
      </c>
      <c r="E504" s="6"/>
      <c r="F504" s="29">
        <f t="shared" si="61"/>
        <v>43832</v>
      </c>
      <c r="G504" s="29" t="s">
        <v>22</v>
      </c>
      <c r="H504" s="29">
        <f t="shared" si="56"/>
        <v>44015</v>
      </c>
      <c r="I504" s="29" t="s">
        <v>22</v>
      </c>
      <c r="J504" s="29">
        <f t="shared" si="57"/>
        <v>44198</v>
      </c>
      <c r="K504" s="29" t="s">
        <v>22</v>
      </c>
      <c r="L504" s="29">
        <f t="shared" si="63"/>
        <v>44380</v>
      </c>
    </row>
    <row r="505" spans="1:13" x14ac:dyDescent="0.2">
      <c r="A505" s="7" t="s">
        <v>573</v>
      </c>
      <c r="B505" s="29">
        <v>43175.454722222225</v>
      </c>
      <c r="C505" s="29">
        <f t="shared" si="62"/>
        <v>43372</v>
      </c>
      <c r="D505" s="29">
        <f t="shared" si="60"/>
        <v>43553</v>
      </c>
      <c r="E505" s="6"/>
      <c r="F505" s="29">
        <f t="shared" si="61"/>
        <v>43737</v>
      </c>
      <c r="G505" s="29" t="s">
        <v>22</v>
      </c>
      <c r="H505" s="29">
        <f t="shared" si="56"/>
        <v>43919</v>
      </c>
      <c r="J505" s="29">
        <f t="shared" si="57"/>
        <v>44103</v>
      </c>
      <c r="L505" s="29">
        <f t="shared" si="63"/>
        <v>44284</v>
      </c>
    </row>
    <row r="506" spans="1:13" x14ac:dyDescent="0.2">
      <c r="A506" s="7" t="s">
        <v>574</v>
      </c>
      <c r="B506" s="29">
        <v>43271.494849537034</v>
      </c>
      <c r="C506" s="29">
        <f t="shared" si="62"/>
        <v>43467</v>
      </c>
      <c r="D506" s="29">
        <f t="shared" si="60"/>
        <v>43649</v>
      </c>
      <c r="E506" s="6"/>
      <c r="F506" s="29">
        <f t="shared" si="61"/>
        <v>43832</v>
      </c>
      <c r="G506" s="29" t="s">
        <v>22</v>
      </c>
      <c r="H506" s="29">
        <f t="shared" si="56"/>
        <v>44015</v>
      </c>
      <c r="I506" s="29" t="s">
        <v>22</v>
      </c>
      <c r="J506" s="29">
        <f t="shared" si="57"/>
        <v>44198</v>
      </c>
      <c r="K506" s="29" t="s">
        <v>22</v>
      </c>
      <c r="L506" s="29">
        <f t="shared" si="63"/>
        <v>44380</v>
      </c>
    </row>
    <row r="507" spans="1:13" x14ac:dyDescent="0.2">
      <c r="A507" s="7" t="s">
        <v>575</v>
      </c>
      <c r="B507" s="29">
        <v>43381.766053240739</v>
      </c>
      <c r="C507" s="29">
        <f t="shared" si="62"/>
        <v>43576</v>
      </c>
      <c r="D507" s="29">
        <f t="shared" si="60"/>
        <v>43759</v>
      </c>
      <c r="E507" s="6" t="s">
        <v>22</v>
      </c>
      <c r="F507" s="29">
        <f t="shared" si="61"/>
        <v>43942</v>
      </c>
      <c r="G507" s="29"/>
      <c r="H507" s="29">
        <f t="shared" si="56"/>
        <v>44125</v>
      </c>
      <c r="J507" s="29">
        <f t="shared" si="57"/>
        <v>44307</v>
      </c>
      <c r="L507" s="29">
        <f t="shared" si="63"/>
        <v>44490</v>
      </c>
    </row>
    <row r="508" spans="1:13" x14ac:dyDescent="0.2">
      <c r="A508" s="7" t="s">
        <v>576</v>
      </c>
      <c r="B508" s="29">
        <v>43171.704247685186</v>
      </c>
      <c r="C508" s="29">
        <f t="shared" si="62"/>
        <v>43368</v>
      </c>
      <c r="D508" s="29">
        <f t="shared" si="60"/>
        <v>43549</v>
      </c>
      <c r="E508" s="6"/>
      <c r="F508" s="29">
        <f t="shared" si="61"/>
        <v>43733</v>
      </c>
      <c r="G508" s="29" t="s">
        <v>22</v>
      </c>
      <c r="H508" s="29">
        <f t="shared" si="56"/>
        <v>43915</v>
      </c>
      <c r="J508" s="29">
        <f t="shared" si="57"/>
        <v>44099</v>
      </c>
      <c r="L508" s="29">
        <f t="shared" si="63"/>
        <v>44280</v>
      </c>
    </row>
    <row r="509" spans="1:13" x14ac:dyDescent="0.2">
      <c r="A509" s="7" t="s">
        <v>577</v>
      </c>
      <c r="B509" s="29">
        <v>43210.481874999998</v>
      </c>
      <c r="C509" s="29">
        <f t="shared" si="62"/>
        <v>43406</v>
      </c>
      <c r="D509" s="29">
        <f t="shared" si="60"/>
        <v>43588</v>
      </c>
      <c r="E509" s="6"/>
      <c r="F509" s="29">
        <f t="shared" si="61"/>
        <v>43771</v>
      </c>
      <c r="G509" s="29" t="s">
        <v>22</v>
      </c>
      <c r="H509" s="29">
        <f t="shared" si="56"/>
        <v>43954</v>
      </c>
      <c r="J509" s="29">
        <f t="shared" si="57"/>
        <v>44137</v>
      </c>
      <c r="K509" s="29" t="s">
        <v>22</v>
      </c>
      <c r="L509" s="29">
        <f t="shared" si="63"/>
        <v>44319</v>
      </c>
      <c r="M509" s="29" t="s">
        <v>22</v>
      </c>
    </row>
    <row r="510" spans="1:13" x14ac:dyDescent="0.2">
      <c r="A510" s="64" t="s">
        <v>578</v>
      </c>
      <c r="B510" s="29">
        <v>43845.512812499997</v>
      </c>
      <c r="C510" s="29">
        <f t="shared" si="62"/>
        <v>44040</v>
      </c>
      <c r="D510" s="29">
        <f t="shared" si="60"/>
        <v>44224</v>
      </c>
      <c r="E510" s="6"/>
      <c r="F510" s="62">
        <f t="shared" si="61"/>
        <v>44405</v>
      </c>
      <c r="G510" s="62" t="s">
        <v>94</v>
      </c>
      <c r="H510" s="62"/>
      <c r="I510" s="62"/>
      <c r="J510" s="62"/>
      <c r="K510" s="62"/>
      <c r="L510" s="62"/>
      <c r="M510" s="62"/>
    </row>
    <row r="511" spans="1:13" x14ac:dyDescent="0.2">
      <c r="A511" s="7" t="s">
        <v>579</v>
      </c>
      <c r="B511" s="29">
        <v>43385.514733796299</v>
      </c>
      <c r="C511" s="29">
        <f t="shared" si="62"/>
        <v>43580</v>
      </c>
      <c r="D511" s="29">
        <f t="shared" si="60"/>
        <v>43763</v>
      </c>
      <c r="E511" s="6" t="s">
        <v>22</v>
      </c>
      <c r="F511" s="29">
        <f t="shared" si="61"/>
        <v>43946</v>
      </c>
      <c r="G511" s="29"/>
      <c r="H511" s="29">
        <f t="shared" si="56"/>
        <v>44129</v>
      </c>
      <c r="J511" s="29">
        <f t="shared" si="57"/>
        <v>44311</v>
      </c>
      <c r="L511" s="29">
        <f t="shared" ref="L511:L547" si="64">EDATE(B511, 36) + 13</f>
        <v>44494</v>
      </c>
    </row>
    <row r="512" spans="1:13" x14ac:dyDescent="0.2">
      <c r="A512" s="7" t="s">
        <v>580</v>
      </c>
      <c r="B512" s="29">
        <v>43172.424756944441</v>
      </c>
      <c r="C512" s="29">
        <f t="shared" si="62"/>
        <v>43369</v>
      </c>
      <c r="D512" s="29">
        <f t="shared" si="60"/>
        <v>43550</v>
      </c>
      <c r="E512" s="6"/>
      <c r="F512" s="29">
        <f t="shared" si="61"/>
        <v>43734</v>
      </c>
      <c r="G512" s="29"/>
      <c r="H512" s="29">
        <f t="shared" si="56"/>
        <v>43916</v>
      </c>
      <c r="J512" s="29">
        <f t="shared" si="57"/>
        <v>44100</v>
      </c>
      <c r="L512" s="29">
        <f t="shared" si="64"/>
        <v>44281</v>
      </c>
    </row>
    <row r="513" spans="1:13" x14ac:dyDescent="0.2">
      <c r="A513" s="7" t="s">
        <v>581</v>
      </c>
      <c r="B513" s="29">
        <v>43342.397662037038</v>
      </c>
      <c r="C513" s="29">
        <f t="shared" si="62"/>
        <v>43537</v>
      </c>
      <c r="D513" s="29">
        <f t="shared" si="60"/>
        <v>43720</v>
      </c>
      <c r="E513" s="6" t="s">
        <v>22</v>
      </c>
      <c r="F513" s="29">
        <f t="shared" si="61"/>
        <v>43903</v>
      </c>
      <c r="G513" s="29" t="s">
        <v>22</v>
      </c>
      <c r="H513" s="29">
        <f t="shared" si="56"/>
        <v>44086</v>
      </c>
      <c r="J513" s="29">
        <f t="shared" si="57"/>
        <v>44268</v>
      </c>
      <c r="K513" s="29" t="s">
        <v>22</v>
      </c>
      <c r="L513" s="29">
        <f t="shared" si="64"/>
        <v>44451</v>
      </c>
    </row>
    <row r="514" spans="1:13" x14ac:dyDescent="0.2">
      <c r="A514" s="7" t="s">
        <v>582</v>
      </c>
      <c r="B514" s="29">
        <v>43234.371458333335</v>
      </c>
      <c r="C514" s="29">
        <f t="shared" si="62"/>
        <v>43431</v>
      </c>
      <c r="D514" s="29">
        <f t="shared" si="60"/>
        <v>43612</v>
      </c>
      <c r="E514" s="6"/>
      <c r="F514" s="29">
        <f t="shared" si="61"/>
        <v>43796</v>
      </c>
      <c r="G514" s="29"/>
      <c r="H514" s="29">
        <f t="shared" ref="H514:H577" si="65">EDATE(B514, 24) + 13</f>
        <v>43978</v>
      </c>
      <c r="J514" s="29">
        <f t="shared" ref="J514:J577" si="66">EDATE(B514, 30) + 13</f>
        <v>44162</v>
      </c>
      <c r="L514" s="29">
        <f t="shared" si="64"/>
        <v>44343</v>
      </c>
    </row>
    <row r="515" spans="1:13" x14ac:dyDescent="0.2">
      <c r="A515" s="7" t="s">
        <v>583</v>
      </c>
      <c r="B515" s="29">
        <v>43220.365729166668</v>
      </c>
      <c r="C515" s="29">
        <f t="shared" si="62"/>
        <v>43416</v>
      </c>
      <c r="D515" s="29">
        <f t="shared" si="60"/>
        <v>43598</v>
      </c>
      <c r="E515" s="6"/>
      <c r="F515" s="29">
        <f t="shared" si="61"/>
        <v>43781</v>
      </c>
      <c r="G515" s="29"/>
      <c r="H515" s="29">
        <f t="shared" si="65"/>
        <v>43964</v>
      </c>
      <c r="J515" s="29">
        <f t="shared" si="66"/>
        <v>44147</v>
      </c>
      <c r="K515" s="29" t="s">
        <v>22</v>
      </c>
      <c r="L515" s="29">
        <f t="shared" si="64"/>
        <v>44329</v>
      </c>
      <c r="M515" s="29" t="s">
        <v>22</v>
      </c>
    </row>
    <row r="516" spans="1:13" x14ac:dyDescent="0.2">
      <c r="A516" s="7" t="s">
        <v>584</v>
      </c>
      <c r="B516" s="29">
        <v>43501.557314814818</v>
      </c>
      <c r="C516" s="29">
        <f t="shared" si="62"/>
        <v>43695</v>
      </c>
      <c r="D516" s="29">
        <f t="shared" si="60"/>
        <v>43879</v>
      </c>
      <c r="E516" s="7"/>
      <c r="F516" s="29">
        <f t="shared" si="61"/>
        <v>44061</v>
      </c>
      <c r="G516" s="29"/>
      <c r="H516" s="29">
        <f t="shared" si="65"/>
        <v>44245</v>
      </c>
      <c r="J516" s="29">
        <f t="shared" si="66"/>
        <v>44426</v>
      </c>
      <c r="L516" s="29">
        <f t="shared" si="64"/>
        <v>44610</v>
      </c>
    </row>
    <row r="517" spans="1:13" x14ac:dyDescent="0.2">
      <c r="A517" s="7" t="s">
        <v>585</v>
      </c>
      <c r="B517" s="29">
        <v>43171.534328703703</v>
      </c>
      <c r="C517" s="29">
        <f t="shared" si="62"/>
        <v>43368</v>
      </c>
      <c r="D517" s="29">
        <f t="shared" si="60"/>
        <v>43549</v>
      </c>
      <c r="E517" s="6" t="s">
        <v>22</v>
      </c>
      <c r="F517" s="29">
        <f t="shared" si="61"/>
        <v>43733</v>
      </c>
      <c r="G517" s="29" t="s">
        <v>22</v>
      </c>
      <c r="H517" s="29">
        <f t="shared" si="65"/>
        <v>43915</v>
      </c>
      <c r="J517" s="29">
        <f t="shared" si="66"/>
        <v>44099</v>
      </c>
      <c r="K517" s="29" t="s">
        <v>22</v>
      </c>
      <c r="L517" s="29">
        <f t="shared" si="64"/>
        <v>44280</v>
      </c>
      <c r="M517" s="29" t="s">
        <v>22</v>
      </c>
    </row>
    <row r="518" spans="1:13" x14ac:dyDescent="0.2">
      <c r="A518" s="7" t="s">
        <v>586</v>
      </c>
      <c r="B518" s="29">
        <v>43171.37809027778</v>
      </c>
      <c r="C518" s="29">
        <f t="shared" si="62"/>
        <v>43368</v>
      </c>
      <c r="D518" s="29">
        <f t="shared" si="60"/>
        <v>43549</v>
      </c>
      <c r="E518" s="6"/>
      <c r="F518" s="29">
        <f t="shared" si="61"/>
        <v>43733</v>
      </c>
      <c r="G518" s="29"/>
      <c r="H518" s="29">
        <f t="shared" si="65"/>
        <v>43915</v>
      </c>
      <c r="J518" s="29">
        <f t="shared" si="66"/>
        <v>44099</v>
      </c>
      <c r="L518" s="29">
        <f t="shared" si="64"/>
        <v>44280</v>
      </c>
    </row>
    <row r="519" spans="1:13" x14ac:dyDescent="0.2">
      <c r="A519" s="7" t="s">
        <v>587</v>
      </c>
      <c r="B519" s="29">
        <v>43254.676157407404</v>
      </c>
      <c r="C519" s="29">
        <f t="shared" si="62"/>
        <v>43450</v>
      </c>
      <c r="D519" s="29">
        <f t="shared" si="60"/>
        <v>43632</v>
      </c>
      <c r="E519" s="6" t="s">
        <v>22</v>
      </c>
      <c r="F519" s="29">
        <f t="shared" ref="F519:F550" si="67">EDATE(B519, 18) + 13</f>
        <v>43815</v>
      </c>
      <c r="G519" s="29"/>
      <c r="H519" s="29">
        <f t="shared" si="65"/>
        <v>43998</v>
      </c>
      <c r="I519" s="29" t="s">
        <v>22</v>
      </c>
      <c r="J519" s="29">
        <f t="shared" si="66"/>
        <v>44181</v>
      </c>
      <c r="K519" s="29" t="s">
        <v>22</v>
      </c>
      <c r="L519" s="29">
        <f t="shared" si="64"/>
        <v>44363</v>
      </c>
    </row>
    <row r="520" spans="1:13" x14ac:dyDescent="0.2">
      <c r="A520" s="7" t="s">
        <v>588</v>
      </c>
      <c r="B520" s="29">
        <v>43234.515462962961</v>
      </c>
      <c r="C520" s="29">
        <f t="shared" si="62"/>
        <v>43431</v>
      </c>
      <c r="D520" s="29">
        <f t="shared" si="60"/>
        <v>43612</v>
      </c>
      <c r="E520" s="6"/>
      <c r="F520" s="29">
        <f t="shared" si="67"/>
        <v>43796</v>
      </c>
      <c r="G520" s="29" t="s">
        <v>22</v>
      </c>
      <c r="H520" s="29">
        <f t="shared" si="65"/>
        <v>43978</v>
      </c>
      <c r="J520" s="29">
        <f t="shared" si="66"/>
        <v>44162</v>
      </c>
      <c r="L520" s="29">
        <f t="shared" si="64"/>
        <v>44343</v>
      </c>
      <c r="M520" s="29" t="s">
        <v>22</v>
      </c>
    </row>
    <row r="521" spans="1:13" x14ac:dyDescent="0.2">
      <c r="A521" s="7" t="s">
        <v>589</v>
      </c>
      <c r="B521" s="29">
        <v>43249.543599537035</v>
      </c>
      <c r="C521" s="29">
        <f t="shared" si="62"/>
        <v>43446</v>
      </c>
      <c r="D521" s="29">
        <f t="shared" si="60"/>
        <v>43627</v>
      </c>
      <c r="E521" s="6"/>
      <c r="F521" s="29">
        <f t="shared" si="67"/>
        <v>43811</v>
      </c>
      <c r="G521" s="29" t="s">
        <v>22</v>
      </c>
      <c r="H521" s="29">
        <f t="shared" si="65"/>
        <v>43993</v>
      </c>
      <c r="J521" s="29">
        <f t="shared" si="66"/>
        <v>44177</v>
      </c>
      <c r="K521" s="29" t="s">
        <v>22</v>
      </c>
      <c r="L521" s="29">
        <f t="shared" si="64"/>
        <v>44358</v>
      </c>
    </row>
    <row r="522" spans="1:13" x14ac:dyDescent="0.2">
      <c r="A522" s="7" t="s">
        <v>590</v>
      </c>
      <c r="B522" s="29">
        <v>44320</v>
      </c>
      <c r="C522" s="29">
        <f t="shared" si="62"/>
        <v>44517</v>
      </c>
      <c r="D522" s="29">
        <f t="shared" si="60"/>
        <v>44698</v>
      </c>
      <c r="E522" s="6"/>
      <c r="F522" s="29">
        <f t="shared" si="67"/>
        <v>44882</v>
      </c>
      <c r="G522" s="29"/>
      <c r="H522" s="29">
        <f t="shared" si="65"/>
        <v>45063</v>
      </c>
      <c r="J522" s="29">
        <f t="shared" si="66"/>
        <v>45247</v>
      </c>
      <c r="L522" s="29">
        <f t="shared" si="64"/>
        <v>45429</v>
      </c>
    </row>
    <row r="523" spans="1:13" x14ac:dyDescent="0.2">
      <c r="A523" s="7" t="s">
        <v>591</v>
      </c>
      <c r="B523" s="29">
        <v>43195.421296296299</v>
      </c>
      <c r="C523" s="29">
        <f t="shared" si="62"/>
        <v>43391</v>
      </c>
      <c r="D523" s="29">
        <f t="shared" si="60"/>
        <v>43573</v>
      </c>
      <c r="E523" s="6"/>
      <c r="F523" s="29">
        <f t="shared" si="67"/>
        <v>43756</v>
      </c>
      <c r="G523" s="29"/>
      <c r="H523" s="29">
        <f t="shared" si="65"/>
        <v>43939</v>
      </c>
      <c r="J523" s="29">
        <f t="shared" si="66"/>
        <v>44122</v>
      </c>
      <c r="L523" s="29">
        <f t="shared" si="64"/>
        <v>44304</v>
      </c>
    </row>
    <row r="524" spans="1:13" x14ac:dyDescent="0.2">
      <c r="A524" s="64" t="s">
        <v>1370</v>
      </c>
      <c r="B524" s="29">
        <v>43180.666145833333</v>
      </c>
      <c r="C524" s="29">
        <f t="shared" si="62"/>
        <v>43377</v>
      </c>
      <c r="D524" s="29">
        <f t="shared" si="60"/>
        <v>43558</v>
      </c>
      <c r="E524" s="6"/>
      <c r="F524" s="29">
        <f t="shared" si="67"/>
        <v>43742</v>
      </c>
      <c r="G524" s="29" t="s">
        <v>22</v>
      </c>
      <c r="H524" s="29">
        <f t="shared" si="65"/>
        <v>43924</v>
      </c>
      <c r="J524" s="29">
        <f t="shared" si="66"/>
        <v>44108</v>
      </c>
      <c r="L524" s="62">
        <f t="shared" si="64"/>
        <v>44289</v>
      </c>
      <c r="M524" s="62" t="s">
        <v>94</v>
      </c>
    </row>
    <row r="525" spans="1:13" x14ac:dyDescent="0.2">
      <c r="A525" s="7" t="s">
        <v>592</v>
      </c>
      <c r="B525" s="29">
        <v>43182.363657407404</v>
      </c>
      <c r="C525" s="29">
        <f t="shared" si="62"/>
        <v>43379</v>
      </c>
      <c r="D525" s="29">
        <f t="shared" si="60"/>
        <v>43560</v>
      </c>
      <c r="E525" s="6"/>
      <c r="F525" s="29">
        <f t="shared" si="67"/>
        <v>43744</v>
      </c>
      <c r="G525" s="29"/>
      <c r="H525" s="29">
        <f t="shared" si="65"/>
        <v>43926</v>
      </c>
      <c r="J525" s="29">
        <f t="shared" si="66"/>
        <v>44110</v>
      </c>
      <c r="L525" s="29">
        <f t="shared" si="64"/>
        <v>44291</v>
      </c>
    </row>
    <row r="526" spans="1:13" x14ac:dyDescent="0.2">
      <c r="A526" s="7" t="s">
        <v>593</v>
      </c>
      <c r="B526" s="29">
        <v>43411.454687500001</v>
      </c>
      <c r="C526" s="29">
        <f t="shared" si="62"/>
        <v>43605</v>
      </c>
      <c r="D526" s="29">
        <f t="shared" si="60"/>
        <v>43789</v>
      </c>
      <c r="E526" s="6"/>
      <c r="F526" s="29">
        <f t="shared" si="67"/>
        <v>43971</v>
      </c>
      <c r="G526" s="29"/>
      <c r="H526" s="29">
        <f t="shared" si="65"/>
        <v>44155</v>
      </c>
      <c r="J526" s="29">
        <f t="shared" si="66"/>
        <v>44336</v>
      </c>
      <c r="L526" s="29">
        <f t="shared" si="64"/>
        <v>44520</v>
      </c>
    </row>
    <row r="527" spans="1:13" x14ac:dyDescent="0.2">
      <c r="A527" s="7" t="s">
        <v>594</v>
      </c>
      <c r="B527" s="29">
        <v>43327.628958333335</v>
      </c>
      <c r="C527" s="29">
        <f t="shared" si="62"/>
        <v>43524</v>
      </c>
      <c r="D527" s="29">
        <f t="shared" si="60"/>
        <v>43705</v>
      </c>
      <c r="E527" s="6" t="s">
        <v>22</v>
      </c>
      <c r="F527" s="29">
        <f t="shared" si="67"/>
        <v>43889</v>
      </c>
      <c r="G527" s="29"/>
      <c r="H527" s="29">
        <f t="shared" si="65"/>
        <v>44071</v>
      </c>
      <c r="J527" s="29">
        <f t="shared" si="66"/>
        <v>44255</v>
      </c>
      <c r="L527" s="29">
        <f t="shared" si="64"/>
        <v>44436</v>
      </c>
    </row>
    <row r="528" spans="1:13" x14ac:dyDescent="0.2">
      <c r="A528" s="7" t="s">
        <v>595</v>
      </c>
      <c r="B528" s="29">
        <v>43215.492627314816</v>
      </c>
      <c r="C528" s="29">
        <f t="shared" si="62"/>
        <v>43411</v>
      </c>
      <c r="D528" s="29">
        <f t="shared" si="60"/>
        <v>43593</v>
      </c>
      <c r="E528" s="6"/>
      <c r="F528" s="29">
        <f t="shared" si="67"/>
        <v>43776</v>
      </c>
      <c r="G528" s="29"/>
      <c r="H528" s="29">
        <f t="shared" si="65"/>
        <v>43959</v>
      </c>
      <c r="J528" s="29">
        <f t="shared" si="66"/>
        <v>44142</v>
      </c>
      <c r="L528" s="29">
        <f t="shared" si="64"/>
        <v>44324</v>
      </c>
    </row>
    <row r="529" spans="1:13" x14ac:dyDescent="0.2">
      <c r="A529" s="7" t="s">
        <v>596</v>
      </c>
      <c r="B529" s="29">
        <v>43174.41978009259</v>
      </c>
      <c r="C529" s="29">
        <f t="shared" si="62"/>
        <v>43371</v>
      </c>
      <c r="D529" s="29">
        <f t="shared" si="60"/>
        <v>43552</v>
      </c>
      <c r="E529" s="6"/>
      <c r="F529" s="29">
        <f t="shared" si="67"/>
        <v>43736</v>
      </c>
      <c r="G529" s="29"/>
      <c r="H529" s="29">
        <f t="shared" si="65"/>
        <v>43918</v>
      </c>
      <c r="J529" s="29">
        <f t="shared" si="66"/>
        <v>44102</v>
      </c>
      <c r="L529" s="29">
        <f t="shared" si="64"/>
        <v>44283</v>
      </c>
    </row>
    <row r="530" spans="1:13" x14ac:dyDescent="0.2">
      <c r="A530" s="7" t="s">
        <v>597</v>
      </c>
      <c r="B530" s="29">
        <v>43244.675023148149</v>
      </c>
      <c r="C530" s="29">
        <f t="shared" si="62"/>
        <v>43441</v>
      </c>
      <c r="D530" s="29">
        <f t="shared" si="60"/>
        <v>43622</v>
      </c>
      <c r="E530" s="6" t="s">
        <v>22</v>
      </c>
      <c r="F530" s="29">
        <f t="shared" si="67"/>
        <v>43806</v>
      </c>
      <c r="G530" s="29"/>
      <c r="H530" s="29">
        <f t="shared" si="65"/>
        <v>43988</v>
      </c>
      <c r="J530" s="29">
        <f t="shared" si="66"/>
        <v>44172</v>
      </c>
      <c r="L530" s="29">
        <f t="shared" si="64"/>
        <v>44353</v>
      </c>
      <c r="M530" s="29" t="s">
        <v>22</v>
      </c>
    </row>
    <row r="531" spans="1:13" x14ac:dyDescent="0.2">
      <c r="A531" s="7" t="s">
        <v>598</v>
      </c>
      <c r="B531" s="29">
        <v>43171.421724537038</v>
      </c>
      <c r="C531" s="29">
        <f t="shared" si="62"/>
        <v>43368</v>
      </c>
      <c r="D531" s="29">
        <f t="shared" si="60"/>
        <v>43549</v>
      </c>
      <c r="E531" s="6"/>
      <c r="F531" s="29">
        <f t="shared" si="67"/>
        <v>43733</v>
      </c>
      <c r="G531" s="29" t="s">
        <v>22</v>
      </c>
      <c r="H531" s="29">
        <f t="shared" si="65"/>
        <v>43915</v>
      </c>
      <c r="J531" s="29">
        <f t="shared" si="66"/>
        <v>44099</v>
      </c>
      <c r="K531" s="29" t="s">
        <v>22</v>
      </c>
      <c r="L531" s="29">
        <f t="shared" si="64"/>
        <v>44280</v>
      </c>
    </row>
    <row r="532" spans="1:13" x14ac:dyDescent="0.2">
      <c r="A532" s="7" t="s">
        <v>599</v>
      </c>
      <c r="B532" s="29">
        <v>43888</v>
      </c>
      <c r="C532" s="29">
        <f t="shared" si="62"/>
        <v>44083</v>
      </c>
      <c r="D532" s="29">
        <f t="shared" si="60"/>
        <v>44267</v>
      </c>
      <c r="E532" s="6"/>
      <c r="F532" s="29">
        <f t="shared" si="67"/>
        <v>44448</v>
      </c>
      <c r="G532" s="29"/>
      <c r="H532" s="29">
        <f t="shared" si="65"/>
        <v>44632</v>
      </c>
      <c r="J532" s="29">
        <f t="shared" si="66"/>
        <v>44813</v>
      </c>
      <c r="L532" s="29">
        <f t="shared" si="64"/>
        <v>44997</v>
      </c>
    </row>
    <row r="533" spans="1:13" x14ac:dyDescent="0.2">
      <c r="A533" s="7" t="s">
        <v>600</v>
      </c>
      <c r="B533" s="29">
        <v>43336.603298611109</v>
      </c>
      <c r="C533" s="29">
        <f t="shared" si="62"/>
        <v>43533</v>
      </c>
      <c r="D533" s="29">
        <f t="shared" si="60"/>
        <v>43714</v>
      </c>
      <c r="E533" s="6"/>
      <c r="F533" s="29">
        <f t="shared" si="67"/>
        <v>43898</v>
      </c>
      <c r="G533" s="29"/>
      <c r="H533" s="29">
        <f t="shared" si="65"/>
        <v>44080</v>
      </c>
      <c r="J533" s="29">
        <f t="shared" si="66"/>
        <v>44264</v>
      </c>
      <c r="L533" s="29">
        <f t="shared" si="64"/>
        <v>44445</v>
      </c>
    </row>
    <row r="534" spans="1:13" ht="31.5" customHeight="1" x14ac:dyDescent="0.2">
      <c r="A534" s="7" t="s">
        <v>601</v>
      </c>
      <c r="B534" s="29">
        <v>43171.464930555558</v>
      </c>
      <c r="C534" s="29">
        <f t="shared" si="62"/>
        <v>43368</v>
      </c>
      <c r="D534" s="29">
        <f t="shared" si="60"/>
        <v>43549</v>
      </c>
      <c r="E534" s="6" t="s">
        <v>22</v>
      </c>
      <c r="F534" s="29">
        <f t="shared" si="67"/>
        <v>43733</v>
      </c>
      <c r="G534" s="29" t="s">
        <v>22</v>
      </c>
      <c r="H534" s="29">
        <f t="shared" si="65"/>
        <v>43915</v>
      </c>
      <c r="J534" s="29">
        <f t="shared" si="66"/>
        <v>44099</v>
      </c>
      <c r="K534" s="29" t="s">
        <v>22</v>
      </c>
      <c r="L534" s="29">
        <f t="shared" si="64"/>
        <v>44280</v>
      </c>
      <c r="M534" s="29" t="s">
        <v>22</v>
      </c>
    </row>
    <row r="535" spans="1:13" x14ac:dyDescent="0.2">
      <c r="A535" s="7" t="s">
        <v>602</v>
      </c>
      <c r="B535" s="29">
        <v>43171.617013888892</v>
      </c>
      <c r="C535" s="29">
        <f t="shared" si="62"/>
        <v>43368</v>
      </c>
      <c r="D535" s="29">
        <f t="shared" si="60"/>
        <v>43549</v>
      </c>
      <c r="E535" s="6"/>
      <c r="F535" s="29">
        <f t="shared" si="67"/>
        <v>43733</v>
      </c>
      <c r="G535" s="29"/>
      <c r="H535" s="29">
        <f t="shared" si="65"/>
        <v>43915</v>
      </c>
      <c r="J535" s="29">
        <f t="shared" si="66"/>
        <v>44099</v>
      </c>
      <c r="L535" s="29">
        <f t="shared" si="64"/>
        <v>44280</v>
      </c>
    </row>
    <row r="536" spans="1:13" x14ac:dyDescent="0.2">
      <c r="A536" s="7" t="s">
        <v>603</v>
      </c>
      <c r="B536" s="29">
        <v>43183.615428240744</v>
      </c>
      <c r="C536" s="29">
        <f t="shared" si="62"/>
        <v>43380</v>
      </c>
      <c r="D536" s="29">
        <f t="shared" si="60"/>
        <v>43561</v>
      </c>
      <c r="E536" s="6"/>
      <c r="F536" s="29">
        <f t="shared" si="67"/>
        <v>43745</v>
      </c>
      <c r="G536" s="29"/>
      <c r="H536" s="29">
        <f t="shared" si="65"/>
        <v>43927</v>
      </c>
      <c r="J536" s="29">
        <f t="shared" si="66"/>
        <v>44111</v>
      </c>
      <c r="L536" s="29">
        <f t="shared" si="64"/>
        <v>44292</v>
      </c>
    </row>
    <row r="537" spans="1:13" x14ac:dyDescent="0.2">
      <c r="A537" s="7" t="s">
        <v>604</v>
      </c>
      <c r="B537" s="29">
        <v>43183.627592592595</v>
      </c>
      <c r="C537" s="29">
        <f t="shared" si="62"/>
        <v>43380</v>
      </c>
      <c r="D537" s="29">
        <f t="shared" si="60"/>
        <v>43561</v>
      </c>
      <c r="E537" s="6"/>
      <c r="F537" s="29">
        <f t="shared" si="67"/>
        <v>43745</v>
      </c>
      <c r="G537" s="29" t="s">
        <v>22</v>
      </c>
      <c r="H537" s="29">
        <f t="shared" si="65"/>
        <v>43927</v>
      </c>
      <c r="J537" s="29">
        <f t="shared" si="66"/>
        <v>44111</v>
      </c>
      <c r="L537" s="29">
        <f t="shared" si="64"/>
        <v>44292</v>
      </c>
    </row>
    <row r="538" spans="1:13" x14ac:dyDescent="0.2">
      <c r="A538" s="7" t="s">
        <v>605</v>
      </c>
      <c r="B538" s="29">
        <v>43488.617835648147</v>
      </c>
      <c r="C538" s="29">
        <f t="shared" si="62"/>
        <v>43682</v>
      </c>
      <c r="D538" s="29">
        <f t="shared" si="60"/>
        <v>43866</v>
      </c>
      <c r="E538" s="6"/>
      <c r="F538" s="29">
        <f t="shared" si="67"/>
        <v>44048</v>
      </c>
      <c r="G538" s="29"/>
      <c r="H538" s="29">
        <f t="shared" si="65"/>
        <v>44232</v>
      </c>
      <c r="J538" s="29">
        <f t="shared" si="66"/>
        <v>44413</v>
      </c>
      <c r="L538" s="29">
        <f t="shared" si="64"/>
        <v>44597</v>
      </c>
    </row>
    <row r="539" spans="1:13" x14ac:dyDescent="0.2">
      <c r="A539" s="7" t="s">
        <v>606</v>
      </c>
      <c r="B539" s="29">
        <v>43313.410462962966</v>
      </c>
      <c r="C539" s="29">
        <f t="shared" si="62"/>
        <v>43510</v>
      </c>
      <c r="D539" s="29">
        <f t="shared" si="60"/>
        <v>43691</v>
      </c>
      <c r="E539" s="6" t="s">
        <v>22</v>
      </c>
      <c r="F539" s="29">
        <f t="shared" si="67"/>
        <v>43875</v>
      </c>
      <c r="G539" s="29"/>
      <c r="H539" s="29">
        <f t="shared" si="65"/>
        <v>44057</v>
      </c>
      <c r="I539" s="29" t="s">
        <v>22</v>
      </c>
      <c r="J539" s="29">
        <f t="shared" si="66"/>
        <v>44241</v>
      </c>
      <c r="K539" s="29" t="s">
        <v>22</v>
      </c>
      <c r="L539" s="29">
        <f t="shared" si="64"/>
        <v>44422</v>
      </c>
    </row>
    <row r="540" spans="1:13" x14ac:dyDescent="0.2">
      <c r="A540" s="7" t="s">
        <v>607</v>
      </c>
      <c r="B540" s="29">
        <v>43350.657025462962</v>
      </c>
      <c r="C540" s="29">
        <f t="shared" si="62"/>
        <v>43544</v>
      </c>
      <c r="D540" s="29">
        <f t="shared" si="60"/>
        <v>43728</v>
      </c>
      <c r="E540" s="6"/>
      <c r="F540" s="29">
        <f t="shared" si="67"/>
        <v>43910</v>
      </c>
      <c r="G540" s="29"/>
      <c r="H540" s="29">
        <f t="shared" si="65"/>
        <v>44094</v>
      </c>
      <c r="I540" s="29" t="s">
        <v>22</v>
      </c>
      <c r="J540" s="29">
        <f t="shared" si="66"/>
        <v>44275</v>
      </c>
      <c r="K540" s="29" t="s">
        <v>22</v>
      </c>
      <c r="L540" s="29">
        <f t="shared" si="64"/>
        <v>44459</v>
      </c>
    </row>
    <row r="541" spans="1:13" s="6" customFormat="1" x14ac:dyDescent="0.2">
      <c r="A541" s="7" t="s">
        <v>608</v>
      </c>
      <c r="B541" s="29">
        <v>43781.60193287037</v>
      </c>
      <c r="C541" s="29">
        <f t="shared" si="62"/>
        <v>43976</v>
      </c>
      <c r="D541" s="29">
        <f t="shared" si="60"/>
        <v>44160</v>
      </c>
      <c r="F541" s="29">
        <f t="shared" si="67"/>
        <v>44341</v>
      </c>
      <c r="G541" s="29"/>
      <c r="H541" s="29">
        <f t="shared" si="65"/>
        <v>44525</v>
      </c>
      <c r="I541" s="29"/>
      <c r="J541" s="29">
        <f t="shared" si="66"/>
        <v>44706</v>
      </c>
      <c r="K541" s="29"/>
      <c r="L541" s="29">
        <f t="shared" si="64"/>
        <v>44890</v>
      </c>
      <c r="M541" s="29"/>
    </row>
    <row r="542" spans="1:13" x14ac:dyDescent="0.2">
      <c r="A542" s="7" t="s">
        <v>609</v>
      </c>
      <c r="B542" s="29">
        <v>43203.604722222219</v>
      </c>
      <c r="C542" s="29">
        <f t="shared" si="62"/>
        <v>43399</v>
      </c>
      <c r="D542" s="29">
        <f t="shared" si="60"/>
        <v>43581</v>
      </c>
      <c r="E542" s="6" t="s">
        <v>22</v>
      </c>
      <c r="F542" s="29">
        <f t="shared" si="67"/>
        <v>43764</v>
      </c>
      <c r="G542" s="29" t="s">
        <v>22</v>
      </c>
      <c r="H542" s="29">
        <f t="shared" si="65"/>
        <v>43947</v>
      </c>
      <c r="I542" s="29" t="s">
        <v>22</v>
      </c>
      <c r="J542" s="29">
        <f t="shared" si="66"/>
        <v>44130</v>
      </c>
      <c r="L542" s="29">
        <f t="shared" si="64"/>
        <v>44312</v>
      </c>
    </row>
    <row r="543" spans="1:13" x14ac:dyDescent="0.2">
      <c r="A543" s="7" t="s">
        <v>610</v>
      </c>
      <c r="B543" s="29">
        <v>43171.455451388887</v>
      </c>
      <c r="C543" s="29">
        <f t="shared" si="62"/>
        <v>43368</v>
      </c>
      <c r="D543" s="29">
        <f t="shared" si="60"/>
        <v>43549</v>
      </c>
      <c r="E543" s="6"/>
      <c r="F543" s="29">
        <f t="shared" si="67"/>
        <v>43733</v>
      </c>
      <c r="G543" s="29"/>
      <c r="H543" s="29">
        <f t="shared" si="65"/>
        <v>43915</v>
      </c>
      <c r="J543" s="29">
        <f t="shared" si="66"/>
        <v>44099</v>
      </c>
      <c r="L543" s="29">
        <f t="shared" si="64"/>
        <v>44280</v>
      </c>
    </row>
    <row r="544" spans="1:13" x14ac:dyDescent="0.2">
      <c r="A544" s="7" t="s">
        <v>611</v>
      </c>
      <c r="B544" s="29">
        <v>43238.666261574072</v>
      </c>
      <c r="C544" s="29">
        <f t="shared" si="62"/>
        <v>43435</v>
      </c>
      <c r="D544" s="29">
        <f t="shared" si="60"/>
        <v>43616</v>
      </c>
      <c r="E544" s="6"/>
      <c r="F544" s="29">
        <f t="shared" si="67"/>
        <v>43800</v>
      </c>
      <c r="G544" s="29" t="s">
        <v>22</v>
      </c>
      <c r="H544" s="29">
        <f t="shared" si="65"/>
        <v>43982</v>
      </c>
      <c r="J544" s="29">
        <f t="shared" si="66"/>
        <v>44166</v>
      </c>
      <c r="K544" s="29" t="s">
        <v>22</v>
      </c>
      <c r="L544" s="29">
        <f t="shared" si="64"/>
        <v>44347</v>
      </c>
    </row>
    <row r="545" spans="1:12" x14ac:dyDescent="0.2">
      <c r="A545" s="7" t="s">
        <v>612</v>
      </c>
      <c r="B545" s="29">
        <v>43172.445891203701</v>
      </c>
      <c r="C545" s="29">
        <f t="shared" si="62"/>
        <v>43369</v>
      </c>
      <c r="D545" s="29">
        <f t="shared" si="60"/>
        <v>43550</v>
      </c>
      <c r="E545" s="6"/>
      <c r="F545" s="29">
        <f t="shared" si="67"/>
        <v>43734</v>
      </c>
      <c r="G545" s="29" t="s">
        <v>22</v>
      </c>
      <c r="H545" s="29">
        <f t="shared" si="65"/>
        <v>43916</v>
      </c>
      <c r="J545" s="29">
        <f t="shared" si="66"/>
        <v>44100</v>
      </c>
      <c r="L545" s="29">
        <f t="shared" si="64"/>
        <v>44281</v>
      </c>
    </row>
    <row r="546" spans="1:12" x14ac:dyDescent="0.2">
      <c r="A546" s="7" t="s">
        <v>613</v>
      </c>
      <c r="B546" s="29">
        <v>43474.43277777778</v>
      </c>
      <c r="C546" s="29">
        <f t="shared" si="62"/>
        <v>43668</v>
      </c>
      <c r="D546" s="29">
        <f t="shared" si="60"/>
        <v>43852</v>
      </c>
      <c r="E546" s="6" t="s">
        <v>22</v>
      </c>
      <c r="F546" s="29">
        <f t="shared" si="67"/>
        <v>44034</v>
      </c>
      <c r="G546" s="29"/>
      <c r="H546" s="29">
        <f t="shared" si="65"/>
        <v>44218</v>
      </c>
      <c r="J546" s="29">
        <f t="shared" si="66"/>
        <v>44399</v>
      </c>
      <c r="L546" s="29">
        <f t="shared" si="64"/>
        <v>44583</v>
      </c>
    </row>
    <row r="547" spans="1:12" x14ac:dyDescent="0.2">
      <c r="A547" s="7" t="s">
        <v>614</v>
      </c>
      <c r="B547" s="29">
        <v>43182.602847222224</v>
      </c>
      <c r="C547" s="29">
        <f t="shared" si="62"/>
        <v>43379</v>
      </c>
      <c r="D547" s="29">
        <f t="shared" si="60"/>
        <v>43560</v>
      </c>
      <c r="E547" s="6"/>
      <c r="F547" s="29">
        <f t="shared" si="67"/>
        <v>43744</v>
      </c>
      <c r="G547" s="29"/>
      <c r="H547" s="29">
        <f t="shared" si="65"/>
        <v>43926</v>
      </c>
      <c r="J547" s="29">
        <f t="shared" si="66"/>
        <v>44110</v>
      </c>
      <c r="L547" s="29">
        <f t="shared" si="64"/>
        <v>44291</v>
      </c>
    </row>
    <row r="548" spans="1:12" x14ac:dyDescent="0.2">
      <c r="A548" s="65" t="s">
        <v>615</v>
      </c>
      <c r="B548" s="29">
        <v>43272</v>
      </c>
      <c r="C548" s="29">
        <f t="shared" si="62"/>
        <v>43468</v>
      </c>
      <c r="D548" s="29">
        <f t="shared" si="60"/>
        <v>43650</v>
      </c>
      <c r="E548" s="6" t="s">
        <v>22</v>
      </c>
      <c r="F548" s="29">
        <f t="shared" si="67"/>
        <v>43833</v>
      </c>
      <c r="G548" s="29" t="s">
        <v>22</v>
      </c>
      <c r="H548" s="62">
        <f t="shared" si="65"/>
        <v>44016</v>
      </c>
      <c r="I548" s="62" t="s">
        <v>94</v>
      </c>
      <c r="J548" s="62"/>
      <c r="K548" s="62"/>
      <c r="L548" s="62"/>
    </row>
    <row r="549" spans="1:12" x14ac:dyDescent="0.2">
      <c r="A549" s="7" t="s">
        <v>616</v>
      </c>
      <c r="B549" s="29">
        <v>43272.584664351853</v>
      </c>
      <c r="C549" s="29">
        <f t="shared" si="62"/>
        <v>43468</v>
      </c>
      <c r="D549" s="29">
        <f t="shared" si="60"/>
        <v>43650</v>
      </c>
      <c r="E549" s="6"/>
      <c r="F549" s="29">
        <f t="shared" si="67"/>
        <v>43833</v>
      </c>
      <c r="G549" s="29"/>
      <c r="H549" s="29">
        <f t="shared" si="65"/>
        <v>44016</v>
      </c>
      <c r="I549" s="29" t="s">
        <v>22</v>
      </c>
      <c r="J549" s="29">
        <f t="shared" si="66"/>
        <v>44199</v>
      </c>
      <c r="L549" s="29">
        <f>EDATE(B549, 36) + 13</f>
        <v>44381</v>
      </c>
    </row>
    <row r="550" spans="1:12" x14ac:dyDescent="0.2">
      <c r="A550" s="65" t="s">
        <v>617</v>
      </c>
      <c r="B550" s="29">
        <v>43171.641053240739</v>
      </c>
      <c r="C550" s="29">
        <f t="shared" si="62"/>
        <v>43368</v>
      </c>
      <c r="D550" s="29">
        <f t="shared" si="60"/>
        <v>43549</v>
      </c>
      <c r="E550" s="6"/>
      <c r="F550" s="29">
        <f t="shared" si="67"/>
        <v>43733</v>
      </c>
      <c r="G550" s="29" t="s">
        <v>22</v>
      </c>
      <c r="H550" s="29">
        <f t="shared" si="65"/>
        <v>43915</v>
      </c>
      <c r="J550" s="62">
        <f t="shared" si="66"/>
        <v>44099</v>
      </c>
      <c r="K550" s="62" t="s">
        <v>94</v>
      </c>
      <c r="L550" s="62"/>
    </row>
    <row r="551" spans="1:12" x14ac:dyDescent="0.2">
      <c r="A551" s="7" t="s">
        <v>618</v>
      </c>
      <c r="B551" s="29">
        <v>43207</v>
      </c>
      <c r="C551" s="29">
        <f t="shared" si="62"/>
        <v>43403</v>
      </c>
      <c r="D551" s="29">
        <f t="shared" ref="D551:D614" si="68">EDATE(B551, 12) + 13</f>
        <v>43585</v>
      </c>
      <c r="E551" s="6"/>
      <c r="F551" s="29">
        <f t="shared" ref="F551:F582" si="69">EDATE(B551, 18) + 13</f>
        <v>43768</v>
      </c>
      <c r="G551" s="29"/>
      <c r="H551" s="29">
        <f t="shared" si="65"/>
        <v>43951</v>
      </c>
      <c r="J551" s="29">
        <f t="shared" si="66"/>
        <v>44134</v>
      </c>
      <c r="L551" s="29">
        <f>EDATE(B551, 36) + 13</f>
        <v>44316</v>
      </c>
    </row>
    <row r="552" spans="1:12" x14ac:dyDescent="0.2">
      <c r="A552" s="64" t="s">
        <v>619</v>
      </c>
      <c r="B552" s="29">
        <v>43234.447627314818</v>
      </c>
      <c r="C552" s="29">
        <f t="shared" si="62"/>
        <v>43431</v>
      </c>
      <c r="D552" s="29">
        <f t="shared" si="68"/>
        <v>43612</v>
      </c>
      <c r="E552" s="6"/>
      <c r="F552" s="29">
        <f t="shared" si="69"/>
        <v>43796</v>
      </c>
      <c r="G552" s="29"/>
      <c r="H552" s="29">
        <f t="shared" si="65"/>
        <v>43978</v>
      </c>
      <c r="J552" s="62">
        <f t="shared" si="66"/>
        <v>44162</v>
      </c>
      <c r="K552" s="62" t="s">
        <v>94</v>
      </c>
      <c r="L552" s="62"/>
    </row>
    <row r="553" spans="1:12" x14ac:dyDescent="0.2">
      <c r="A553" s="7" t="s">
        <v>620</v>
      </c>
      <c r="B553" s="29">
        <v>43381</v>
      </c>
      <c r="C553" s="29">
        <f t="shared" si="62"/>
        <v>43576</v>
      </c>
      <c r="D553" s="29">
        <f t="shared" si="68"/>
        <v>43759</v>
      </c>
      <c r="E553" s="6"/>
      <c r="F553" s="29">
        <f t="shared" si="69"/>
        <v>43942</v>
      </c>
      <c r="G553" s="29"/>
      <c r="H553" s="29">
        <f t="shared" si="65"/>
        <v>44125</v>
      </c>
      <c r="J553" s="29">
        <f t="shared" si="66"/>
        <v>44307</v>
      </c>
      <c r="L553" s="29">
        <f t="shared" ref="L553:L558" si="70">EDATE(B553, 36) + 13</f>
        <v>44490</v>
      </c>
    </row>
    <row r="554" spans="1:12" x14ac:dyDescent="0.2">
      <c r="A554" s="7" t="s">
        <v>621</v>
      </c>
      <c r="B554" s="29">
        <v>43306.384016203701</v>
      </c>
      <c r="C554" s="29">
        <f t="shared" si="62"/>
        <v>43503</v>
      </c>
      <c r="D554" s="29">
        <f t="shared" si="68"/>
        <v>43684</v>
      </c>
      <c r="E554" s="6"/>
      <c r="F554" s="29">
        <f t="shared" si="69"/>
        <v>43868</v>
      </c>
      <c r="G554" s="29"/>
      <c r="H554" s="29">
        <f t="shared" si="65"/>
        <v>44050</v>
      </c>
      <c r="J554" s="29">
        <f t="shared" si="66"/>
        <v>44234</v>
      </c>
      <c r="L554" s="29">
        <f t="shared" si="70"/>
        <v>44415</v>
      </c>
    </row>
    <row r="555" spans="1:12" x14ac:dyDescent="0.2">
      <c r="A555" s="7" t="s">
        <v>622</v>
      </c>
      <c r="B555" s="29">
        <v>43494.974108796298</v>
      </c>
      <c r="C555" s="29">
        <f t="shared" si="62"/>
        <v>43688</v>
      </c>
      <c r="D555" s="29">
        <f t="shared" si="68"/>
        <v>43872</v>
      </c>
      <c r="E555" s="7"/>
      <c r="F555" s="29">
        <f t="shared" si="69"/>
        <v>44054</v>
      </c>
      <c r="G555" s="29"/>
      <c r="H555" s="29">
        <f t="shared" si="65"/>
        <v>44238</v>
      </c>
      <c r="J555" s="29">
        <f t="shared" si="66"/>
        <v>44419</v>
      </c>
      <c r="L555" s="29">
        <f t="shared" si="70"/>
        <v>44603</v>
      </c>
    </row>
    <row r="556" spans="1:12" x14ac:dyDescent="0.2">
      <c r="A556" s="7" t="s">
        <v>623</v>
      </c>
      <c r="B556" s="29">
        <v>43171.424710648149</v>
      </c>
      <c r="C556" s="29">
        <f t="shared" si="62"/>
        <v>43368</v>
      </c>
      <c r="D556" s="29">
        <f t="shared" si="68"/>
        <v>43549</v>
      </c>
      <c r="E556" s="6"/>
      <c r="F556" s="29">
        <f t="shared" si="69"/>
        <v>43733</v>
      </c>
      <c r="G556" s="29"/>
      <c r="H556" s="29">
        <f t="shared" si="65"/>
        <v>43915</v>
      </c>
      <c r="J556" s="29">
        <f t="shared" si="66"/>
        <v>44099</v>
      </c>
      <c r="L556" s="29">
        <f t="shared" si="70"/>
        <v>44280</v>
      </c>
    </row>
    <row r="557" spans="1:12" x14ac:dyDescent="0.2">
      <c r="A557" s="7" t="s">
        <v>624</v>
      </c>
      <c r="B557" s="29">
        <v>43719.451678240737</v>
      </c>
      <c r="C557" s="29">
        <f t="shared" ref="C557:C620" si="71">EDATE(B557, 6) + 13</f>
        <v>43914</v>
      </c>
      <c r="D557" s="29">
        <f t="shared" si="68"/>
        <v>44098</v>
      </c>
      <c r="E557" s="6"/>
      <c r="F557" s="29">
        <f t="shared" si="69"/>
        <v>44279</v>
      </c>
      <c r="G557" s="29"/>
      <c r="H557" s="29">
        <f t="shared" si="65"/>
        <v>44463</v>
      </c>
      <c r="J557" s="29">
        <f t="shared" si="66"/>
        <v>44644</v>
      </c>
      <c r="L557" s="29">
        <f t="shared" si="70"/>
        <v>44828</v>
      </c>
    </row>
    <row r="558" spans="1:12" x14ac:dyDescent="0.2">
      <c r="A558" s="64" t="s">
        <v>625</v>
      </c>
      <c r="B558" s="29">
        <v>43173.506712962961</v>
      </c>
      <c r="C558" s="29">
        <f t="shared" si="71"/>
        <v>43370</v>
      </c>
      <c r="D558" s="29">
        <f t="shared" si="68"/>
        <v>43551</v>
      </c>
      <c r="E558" s="6"/>
      <c r="F558" s="29">
        <f t="shared" si="69"/>
        <v>43735</v>
      </c>
      <c r="G558" s="29"/>
      <c r="H558" s="29">
        <f t="shared" si="65"/>
        <v>43917</v>
      </c>
      <c r="J558" s="29">
        <f t="shared" si="66"/>
        <v>44101</v>
      </c>
      <c r="L558" s="29">
        <f t="shared" si="70"/>
        <v>44282</v>
      </c>
    </row>
    <row r="559" spans="1:12" x14ac:dyDescent="0.2">
      <c r="A559" s="7" t="s">
        <v>626</v>
      </c>
      <c r="B559" s="29">
        <v>43318</v>
      </c>
      <c r="C559" s="29">
        <f t="shared" si="71"/>
        <v>43515</v>
      </c>
      <c r="D559" s="29">
        <f t="shared" si="68"/>
        <v>43696</v>
      </c>
      <c r="E559" s="6"/>
      <c r="F559" s="29">
        <f t="shared" si="69"/>
        <v>43880</v>
      </c>
      <c r="G559" s="29"/>
      <c r="H559" s="29">
        <f t="shared" si="65"/>
        <v>44062</v>
      </c>
      <c r="J559" s="29">
        <f t="shared" si="66"/>
        <v>44246</v>
      </c>
      <c r="L559" s="29">
        <f t="shared" ref="L559:L571" si="72">EDATE(B559, 36) + 13</f>
        <v>44427</v>
      </c>
    </row>
    <row r="560" spans="1:12" x14ac:dyDescent="0.2">
      <c r="A560" s="7" t="s">
        <v>627</v>
      </c>
      <c r="B560" s="29">
        <v>43190.372731481482</v>
      </c>
      <c r="C560" s="29">
        <f t="shared" si="71"/>
        <v>43386</v>
      </c>
      <c r="D560" s="29">
        <f t="shared" si="68"/>
        <v>43568</v>
      </c>
      <c r="E560" s="6" t="s">
        <v>22</v>
      </c>
      <c r="F560" s="29">
        <f t="shared" si="69"/>
        <v>43751</v>
      </c>
      <c r="G560" s="29"/>
      <c r="H560" s="29">
        <f t="shared" si="65"/>
        <v>43934</v>
      </c>
      <c r="J560" s="29">
        <f t="shared" si="66"/>
        <v>44117</v>
      </c>
      <c r="L560" s="29">
        <f t="shared" si="72"/>
        <v>44299</v>
      </c>
    </row>
    <row r="561" spans="1:12" x14ac:dyDescent="0.2">
      <c r="A561" s="7" t="s">
        <v>628</v>
      </c>
      <c r="B561" s="29">
        <v>43180.667361111111</v>
      </c>
      <c r="C561" s="29">
        <f t="shared" si="71"/>
        <v>43377</v>
      </c>
      <c r="D561" s="29">
        <f t="shared" si="68"/>
        <v>43558</v>
      </c>
      <c r="E561" s="6"/>
      <c r="F561" s="29">
        <f t="shared" si="69"/>
        <v>43742</v>
      </c>
      <c r="G561" s="29"/>
      <c r="H561" s="29">
        <f t="shared" si="65"/>
        <v>43924</v>
      </c>
      <c r="J561" s="29">
        <f t="shared" si="66"/>
        <v>44108</v>
      </c>
      <c r="L561" s="29">
        <f t="shared" si="72"/>
        <v>44289</v>
      </c>
    </row>
    <row r="562" spans="1:12" x14ac:dyDescent="0.2">
      <c r="A562" s="7" t="s">
        <v>629</v>
      </c>
      <c r="B562" s="29">
        <v>43272</v>
      </c>
      <c r="C562" s="29">
        <f t="shared" si="71"/>
        <v>43468</v>
      </c>
      <c r="D562" s="29">
        <f t="shared" si="68"/>
        <v>43650</v>
      </c>
      <c r="E562" s="6" t="s">
        <v>22</v>
      </c>
      <c r="F562" s="29">
        <f t="shared" si="69"/>
        <v>43833</v>
      </c>
      <c r="G562" s="29" t="s">
        <v>22</v>
      </c>
      <c r="H562" s="29">
        <f t="shared" si="65"/>
        <v>44016</v>
      </c>
      <c r="J562" s="29">
        <f t="shared" si="66"/>
        <v>44199</v>
      </c>
      <c r="L562" s="29">
        <f t="shared" si="72"/>
        <v>44381</v>
      </c>
    </row>
    <row r="563" spans="1:12" x14ac:dyDescent="0.2">
      <c r="A563" s="7" t="s">
        <v>630</v>
      </c>
      <c r="B563" s="29">
        <v>43171.73159722222</v>
      </c>
      <c r="C563" s="29">
        <f t="shared" si="71"/>
        <v>43368</v>
      </c>
      <c r="D563" s="29">
        <f t="shared" si="68"/>
        <v>43549</v>
      </c>
      <c r="E563" s="6" t="s">
        <v>22</v>
      </c>
      <c r="F563" s="29">
        <f t="shared" si="69"/>
        <v>43733</v>
      </c>
      <c r="G563" s="29" t="s">
        <v>22</v>
      </c>
      <c r="H563" s="29">
        <f t="shared" si="65"/>
        <v>43915</v>
      </c>
      <c r="I563" s="29" t="s">
        <v>22</v>
      </c>
      <c r="J563" s="29">
        <f t="shared" si="66"/>
        <v>44099</v>
      </c>
      <c r="L563" s="29">
        <f t="shared" si="72"/>
        <v>44280</v>
      </c>
    </row>
    <row r="564" spans="1:12" x14ac:dyDescent="0.2">
      <c r="A564" s="7" t="s">
        <v>631</v>
      </c>
      <c r="B564" s="29">
        <v>43719.531631944446</v>
      </c>
      <c r="C564" s="29">
        <f t="shared" si="71"/>
        <v>43914</v>
      </c>
      <c r="D564" s="29">
        <f t="shared" si="68"/>
        <v>44098</v>
      </c>
      <c r="E564" s="6"/>
      <c r="F564" s="29">
        <f t="shared" si="69"/>
        <v>44279</v>
      </c>
      <c r="G564" s="29"/>
      <c r="H564" s="29">
        <f t="shared" si="65"/>
        <v>44463</v>
      </c>
      <c r="J564" s="29">
        <f t="shared" si="66"/>
        <v>44644</v>
      </c>
      <c r="L564" s="29">
        <f t="shared" si="72"/>
        <v>44828</v>
      </c>
    </row>
    <row r="565" spans="1:12" x14ac:dyDescent="0.2">
      <c r="A565" s="7" t="s">
        <v>632</v>
      </c>
      <c r="B565" s="29">
        <v>43955</v>
      </c>
      <c r="C565" s="29">
        <f t="shared" si="71"/>
        <v>44152</v>
      </c>
      <c r="D565" s="29">
        <f t="shared" si="68"/>
        <v>44333</v>
      </c>
      <c r="E565" s="6"/>
      <c r="F565" s="29">
        <f t="shared" si="69"/>
        <v>44517</v>
      </c>
      <c r="G565" s="29"/>
      <c r="H565" s="29">
        <f t="shared" si="65"/>
        <v>44698</v>
      </c>
      <c r="J565" s="29">
        <f t="shared" si="66"/>
        <v>44882</v>
      </c>
      <c r="L565" s="29">
        <f t="shared" si="72"/>
        <v>45063</v>
      </c>
    </row>
    <row r="566" spans="1:12" x14ac:dyDescent="0.2">
      <c r="A566" s="7" t="s">
        <v>633</v>
      </c>
      <c r="B566" s="29">
        <v>43188.405347222222</v>
      </c>
      <c r="C566" s="29">
        <f t="shared" si="71"/>
        <v>43385</v>
      </c>
      <c r="D566" s="29">
        <f t="shared" si="68"/>
        <v>43566</v>
      </c>
      <c r="E566" s="6"/>
      <c r="F566" s="29">
        <f t="shared" si="69"/>
        <v>43750</v>
      </c>
      <c r="G566" s="29"/>
      <c r="H566" s="29">
        <f t="shared" si="65"/>
        <v>43932</v>
      </c>
      <c r="J566" s="29">
        <f t="shared" si="66"/>
        <v>44116</v>
      </c>
      <c r="L566" s="29">
        <f t="shared" si="72"/>
        <v>44297</v>
      </c>
    </row>
    <row r="567" spans="1:12" x14ac:dyDescent="0.2">
      <c r="A567" s="7" t="s">
        <v>634</v>
      </c>
      <c r="B567" s="29">
        <v>43565.560740740744</v>
      </c>
      <c r="C567" s="29">
        <f t="shared" si="71"/>
        <v>43761</v>
      </c>
      <c r="D567" s="29">
        <f t="shared" si="68"/>
        <v>43944</v>
      </c>
      <c r="E567" s="6"/>
      <c r="F567" s="29">
        <f t="shared" si="69"/>
        <v>44127</v>
      </c>
      <c r="G567" s="29"/>
      <c r="H567" s="29">
        <f t="shared" si="65"/>
        <v>44309</v>
      </c>
      <c r="I567" s="29" t="s">
        <v>22</v>
      </c>
      <c r="J567" s="29">
        <f t="shared" si="66"/>
        <v>44492</v>
      </c>
      <c r="L567" s="29">
        <f t="shared" si="72"/>
        <v>44674</v>
      </c>
    </row>
    <row r="568" spans="1:12" x14ac:dyDescent="0.2">
      <c r="A568" s="7" t="s">
        <v>635</v>
      </c>
      <c r="B568" s="29">
        <v>43207.718530092592</v>
      </c>
      <c r="C568" s="29">
        <f t="shared" si="71"/>
        <v>43403</v>
      </c>
      <c r="D568" s="29">
        <f t="shared" si="68"/>
        <v>43585</v>
      </c>
      <c r="E568" s="6" t="s">
        <v>22</v>
      </c>
      <c r="F568" s="29">
        <f t="shared" si="69"/>
        <v>43768</v>
      </c>
      <c r="G568" s="29" t="s">
        <v>22</v>
      </c>
      <c r="H568" s="29">
        <f t="shared" si="65"/>
        <v>43951</v>
      </c>
      <c r="J568" s="29">
        <f t="shared" si="66"/>
        <v>44134</v>
      </c>
      <c r="L568" s="29">
        <f t="shared" si="72"/>
        <v>44316</v>
      </c>
    </row>
    <row r="569" spans="1:12" x14ac:dyDescent="0.2">
      <c r="A569" s="7" t="s">
        <v>636</v>
      </c>
      <c r="B569" s="29">
        <v>43188.660219907404</v>
      </c>
      <c r="C569" s="29">
        <f t="shared" si="71"/>
        <v>43385</v>
      </c>
      <c r="D569" s="29">
        <f t="shared" si="68"/>
        <v>43566</v>
      </c>
      <c r="E569" s="6"/>
      <c r="F569" s="29">
        <f t="shared" si="69"/>
        <v>43750</v>
      </c>
      <c r="G569" s="29"/>
      <c r="H569" s="29">
        <f t="shared" si="65"/>
        <v>43932</v>
      </c>
      <c r="I569" s="29" t="s">
        <v>22</v>
      </c>
      <c r="J569" s="29">
        <f t="shared" si="66"/>
        <v>44116</v>
      </c>
      <c r="L569" s="29">
        <f t="shared" si="72"/>
        <v>44297</v>
      </c>
    </row>
    <row r="570" spans="1:12" x14ac:dyDescent="0.2">
      <c r="A570" s="7" t="s">
        <v>637</v>
      </c>
      <c r="B570" s="29">
        <v>43229.405717592592</v>
      </c>
      <c r="C570" s="29">
        <f t="shared" si="71"/>
        <v>43426</v>
      </c>
      <c r="D570" s="29">
        <f t="shared" si="68"/>
        <v>43607</v>
      </c>
      <c r="E570" s="6"/>
      <c r="F570" s="29">
        <f t="shared" si="69"/>
        <v>43791</v>
      </c>
      <c r="G570" s="29"/>
      <c r="H570" s="29">
        <f t="shared" si="65"/>
        <v>43973</v>
      </c>
      <c r="J570" s="29">
        <f t="shared" si="66"/>
        <v>44157</v>
      </c>
      <c r="L570" s="29">
        <f t="shared" si="72"/>
        <v>44338</v>
      </c>
    </row>
    <row r="571" spans="1:12" x14ac:dyDescent="0.2">
      <c r="A571" s="64" t="s">
        <v>638</v>
      </c>
      <c r="B571" s="29">
        <v>43214.469363425924</v>
      </c>
      <c r="C571" s="29">
        <f t="shared" si="71"/>
        <v>43410</v>
      </c>
      <c r="D571" s="29">
        <f t="shared" si="68"/>
        <v>43592</v>
      </c>
      <c r="E571" s="6"/>
      <c r="F571" s="29">
        <f t="shared" si="69"/>
        <v>43775</v>
      </c>
      <c r="G571" s="29" t="s">
        <v>22</v>
      </c>
      <c r="H571" s="29">
        <f t="shared" si="65"/>
        <v>43958</v>
      </c>
      <c r="J571" s="62">
        <f t="shared" si="66"/>
        <v>44141</v>
      </c>
      <c r="K571" s="62" t="s">
        <v>94</v>
      </c>
      <c r="L571" s="62">
        <f t="shared" si="72"/>
        <v>44323</v>
      </c>
    </row>
    <row r="572" spans="1:12" x14ac:dyDescent="0.2">
      <c r="A572" s="7" t="s">
        <v>639</v>
      </c>
      <c r="B572" s="29">
        <v>43187.369212962964</v>
      </c>
      <c r="C572" s="29">
        <f t="shared" si="71"/>
        <v>43384</v>
      </c>
      <c r="D572" s="29">
        <f t="shared" si="68"/>
        <v>43565</v>
      </c>
      <c r="E572" s="6"/>
      <c r="F572" s="29">
        <f t="shared" si="69"/>
        <v>43749</v>
      </c>
      <c r="G572" s="29"/>
      <c r="H572" s="29">
        <f t="shared" si="65"/>
        <v>43931</v>
      </c>
      <c r="J572" s="29">
        <f t="shared" si="66"/>
        <v>44115</v>
      </c>
      <c r="L572" s="29">
        <f t="shared" ref="L572:L607" si="73">EDATE(B572, 36) + 13</f>
        <v>44296</v>
      </c>
    </row>
    <row r="573" spans="1:12" x14ac:dyDescent="0.2">
      <c r="A573" s="7" t="s">
        <v>640</v>
      </c>
      <c r="B573" s="29">
        <v>43676.615868055553</v>
      </c>
      <c r="C573" s="29">
        <f t="shared" si="71"/>
        <v>43873</v>
      </c>
      <c r="D573" s="29">
        <f t="shared" si="68"/>
        <v>44055</v>
      </c>
      <c r="E573" s="6"/>
      <c r="F573" s="29">
        <f t="shared" si="69"/>
        <v>44239</v>
      </c>
      <c r="G573" s="29"/>
      <c r="H573" s="29">
        <f t="shared" si="65"/>
        <v>44420</v>
      </c>
      <c r="J573" s="29">
        <f t="shared" si="66"/>
        <v>44604</v>
      </c>
      <c r="L573" s="29">
        <f t="shared" si="73"/>
        <v>44785</v>
      </c>
    </row>
    <row r="574" spans="1:12" x14ac:dyDescent="0.2">
      <c r="A574" s="7" t="s">
        <v>641</v>
      </c>
      <c r="B574" s="29">
        <v>43217.571759259263</v>
      </c>
      <c r="C574" s="29">
        <f t="shared" si="71"/>
        <v>43413</v>
      </c>
      <c r="D574" s="29">
        <f t="shared" si="68"/>
        <v>43595</v>
      </c>
      <c r="E574" s="6"/>
      <c r="F574" s="29">
        <f t="shared" si="69"/>
        <v>43778</v>
      </c>
      <c r="G574" s="29"/>
      <c r="H574" s="29">
        <f t="shared" si="65"/>
        <v>43961</v>
      </c>
      <c r="J574" s="29">
        <f t="shared" si="66"/>
        <v>44144</v>
      </c>
      <c r="K574" s="29" t="s">
        <v>22</v>
      </c>
      <c r="L574" s="29">
        <f t="shared" si="73"/>
        <v>44326</v>
      </c>
    </row>
    <row r="575" spans="1:12" x14ac:dyDescent="0.2">
      <c r="A575" s="7" t="s">
        <v>642</v>
      </c>
      <c r="B575" s="29">
        <v>43172.39472222222</v>
      </c>
      <c r="C575" s="29">
        <f t="shared" si="71"/>
        <v>43369</v>
      </c>
      <c r="D575" s="29">
        <f t="shared" si="68"/>
        <v>43550</v>
      </c>
      <c r="E575" s="6" t="s">
        <v>22</v>
      </c>
      <c r="F575" s="29">
        <f t="shared" si="69"/>
        <v>43734</v>
      </c>
      <c r="G575" s="29" t="s">
        <v>22</v>
      </c>
      <c r="H575" s="29">
        <f t="shared" si="65"/>
        <v>43916</v>
      </c>
      <c r="J575" s="29">
        <f t="shared" si="66"/>
        <v>44100</v>
      </c>
      <c r="L575" s="29">
        <f t="shared" si="73"/>
        <v>44281</v>
      </c>
    </row>
    <row r="576" spans="1:12" x14ac:dyDescent="0.2">
      <c r="A576" s="7" t="s">
        <v>643</v>
      </c>
      <c r="B576" s="29">
        <v>43511.551400462966</v>
      </c>
      <c r="C576" s="29">
        <f t="shared" si="71"/>
        <v>43705</v>
      </c>
      <c r="D576" s="29">
        <f t="shared" si="68"/>
        <v>43889</v>
      </c>
      <c r="E576" s="6" t="s">
        <v>22</v>
      </c>
      <c r="F576" s="29">
        <f t="shared" si="69"/>
        <v>44071</v>
      </c>
      <c r="G576" s="29"/>
      <c r="H576" s="29">
        <f t="shared" si="65"/>
        <v>44255</v>
      </c>
      <c r="J576" s="29">
        <f t="shared" si="66"/>
        <v>44436</v>
      </c>
      <c r="L576" s="29">
        <f t="shared" si="73"/>
        <v>44620</v>
      </c>
    </row>
    <row r="577" spans="1:13" x14ac:dyDescent="0.2">
      <c r="A577" s="7" t="s">
        <v>644</v>
      </c>
      <c r="B577" s="29">
        <v>44252</v>
      </c>
      <c r="C577" s="29">
        <f t="shared" si="71"/>
        <v>44446</v>
      </c>
      <c r="D577" s="29">
        <f t="shared" si="68"/>
        <v>44630</v>
      </c>
      <c r="E577" s="6"/>
      <c r="F577" s="29">
        <f t="shared" si="69"/>
        <v>44811</v>
      </c>
      <c r="G577" s="29"/>
      <c r="H577" s="29">
        <f t="shared" si="65"/>
        <v>44995</v>
      </c>
      <c r="J577" s="29">
        <f t="shared" si="66"/>
        <v>45176</v>
      </c>
      <c r="L577" s="29">
        <f t="shared" si="73"/>
        <v>45360</v>
      </c>
    </row>
    <row r="578" spans="1:13" x14ac:dyDescent="0.2">
      <c r="A578" s="7" t="s">
        <v>645</v>
      </c>
      <c r="B578" s="29">
        <v>43171.391967592594</v>
      </c>
      <c r="C578" s="29">
        <f t="shared" si="71"/>
        <v>43368</v>
      </c>
      <c r="D578" s="29">
        <f t="shared" si="68"/>
        <v>43549</v>
      </c>
      <c r="E578" s="6"/>
      <c r="F578" s="29">
        <f t="shared" si="69"/>
        <v>43733</v>
      </c>
      <c r="G578" s="29"/>
      <c r="H578" s="29">
        <f t="shared" ref="H578:H624" si="74">EDATE(B578, 24) + 13</f>
        <v>43915</v>
      </c>
      <c r="J578" s="29">
        <f t="shared" ref="J578:J624" si="75">EDATE(B578, 30) + 13</f>
        <v>44099</v>
      </c>
      <c r="K578" s="29" t="s">
        <v>22</v>
      </c>
      <c r="L578" s="29">
        <f t="shared" si="73"/>
        <v>44280</v>
      </c>
    </row>
    <row r="579" spans="1:13" x14ac:dyDescent="0.2">
      <c r="A579" s="7" t="s">
        <v>646</v>
      </c>
      <c r="B579" s="29">
        <v>43171.391828703701</v>
      </c>
      <c r="C579" s="29">
        <f t="shared" si="71"/>
        <v>43368</v>
      </c>
      <c r="D579" s="29">
        <f t="shared" si="68"/>
        <v>43549</v>
      </c>
      <c r="E579" s="6"/>
      <c r="F579" s="29">
        <f t="shared" si="69"/>
        <v>43733</v>
      </c>
      <c r="G579" s="29"/>
      <c r="H579" s="29">
        <f t="shared" si="74"/>
        <v>43915</v>
      </c>
      <c r="J579" s="29">
        <f t="shared" si="75"/>
        <v>44099</v>
      </c>
      <c r="L579" s="29">
        <f t="shared" si="73"/>
        <v>44280</v>
      </c>
    </row>
    <row r="580" spans="1:13" x14ac:dyDescent="0.2">
      <c r="A580" s="7" t="s">
        <v>647</v>
      </c>
      <c r="B580" s="29">
        <v>43174</v>
      </c>
      <c r="C580" s="29">
        <f t="shared" si="71"/>
        <v>43371</v>
      </c>
      <c r="D580" s="29">
        <f t="shared" si="68"/>
        <v>43552</v>
      </c>
      <c r="E580" s="6"/>
      <c r="F580" s="29">
        <f t="shared" si="69"/>
        <v>43736</v>
      </c>
      <c r="G580" s="29"/>
      <c r="H580" s="29">
        <f t="shared" si="74"/>
        <v>43918</v>
      </c>
      <c r="J580" s="29">
        <f t="shared" si="75"/>
        <v>44102</v>
      </c>
      <c r="K580" s="29" t="s">
        <v>22</v>
      </c>
      <c r="L580" s="29">
        <f t="shared" si="73"/>
        <v>44283</v>
      </c>
    </row>
    <row r="581" spans="1:13" x14ac:dyDescent="0.2">
      <c r="A581" s="7" t="s">
        <v>648</v>
      </c>
      <c r="B581" s="29">
        <v>43220.560127314813</v>
      </c>
      <c r="C581" s="29">
        <f t="shared" si="71"/>
        <v>43416</v>
      </c>
      <c r="D581" s="29">
        <f t="shared" si="68"/>
        <v>43598</v>
      </c>
      <c r="E581" s="6"/>
      <c r="F581" s="29">
        <f t="shared" si="69"/>
        <v>43781</v>
      </c>
      <c r="G581" s="29" t="s">
        <v>22</v>
      </c>
      <c r="H581" s="29">
        <f t="shared" si="74"/>
        <v>43964</v>
      </c>
      <c r="J581" s="29">
        <f t="shared" si="75"/>
        <v>44147</v>
      </c>
      <c r="L581" s="29">
        <f t="shared" si="73"/>
        <v>44329</v>
      </c>
    </row>
    <row r="582" spans="1:13" s="6" customFormat="1" x14ac:dyDescent="0.2">
      <c r="A582" s="7" t="s">
        <v>649</v>
      </c>
      <c r="B582" s="29">
        <v>43186.399791666663</v>
      </c>
      <c r="C582" s="29">
        <f t="shared" si="71"/>
        <v>43383</v>
      </c>
      <c r="D582" s="29">
        <f t="shared" si="68"/>
        <v>43564</v>
      </c>
      <c r="F582" s="29">
        <f t="shared" si="69"/>
        <v>43748</v>
      </c>
      <c r="G582" s="29"/>
      <c r="H582" s="29">
        <f t="shared" si="74"/>
        <v>43930</v>
      </c>
      <c r="I582" s="29"/>
      <c r="J582" s="29">
        <f t="shared" si="75"/>
        <v>44114</v>
      </c>
      <c r="K582" s="29"/>
      <c r="L582" s="29">
        <f t="shared" si="73"/>
        <v>44295</v>
      </c>
      <c r="M582" s="29"/>
    </row>
    <row r="583" spans="1:13" s="6" customFormat="1" x14ac:dyDescent="0.2">
      <c r="A583" s="7" t="s">
        <v>650</v>
      </c>
      <c r="B583" s="29">
        <v>43199.495763888888</v>
      </c>
      <c r="C583" s="29">
        <f t="shared" si="71"/>
        <v>43395</v>
      </c>
      <c r="D583" s="29">
        <f t="shared" si="68"/>
        <v>43577</v>
      </c>
      <c r="F583" s="29">
        <f t="shared" ref="F583:F614" si="76">EDATE(B583, 18) + 13</f>
        <v>43760</v>
      </c>
      <c r="G583" s="29"/>
      <c r="H583" s="29">
        <f t="shared" si="74"/>
        <v>43943</v>
      </c>
      <c r="I583" s="29"/>
      <c r="J583" s="29">
        <f t="shared" si="75"/>
        <v>44126</v>
      </c>
      <c r="K583" s="29"/>
      <c r="L583" s="29">
        <f t="shared" si="73"/>
        <v>44308</v>
      </c>
      <c r="M583" s="29"/>
    </row>
    <row r="584" spans="1:13" x14ac:dyDescent="0.2">
      <c r="A584" s="7" t="s">
        <v>651</v>
      </c>
      <c r="B584" s="29">
        <v>43215.472037037034</v>
      </c>
      <c r="C584" s="29">
        <f t="shared" si="71"/>
        <v>43411</v>
      </c>
      <c r="D584" s="29">
        <f t="shared" si="68"/>
        <v>43593</v>
      </c>
      <c r="E584" s="6" t="s">
        <v>22</v>
      </c>
      <c r="F584" s="29">
        <f t="shared" si="76"/>
        <v>43776</v>
      </c>
      <c r="G584" s="29" t="s">
        <v>22</v>
      </c>
      <c r="H584" s="29">
        <f t="shared" si="74"/>
        <v>43959</v>
      </c>
      <c r="J584" s="29">
        <f t="shared" si="75"/>
        <v>44142</v>
      </c>
      <c r="L584" s="29">
        <f t="shared" si="73"/>
        <v>44324</v>
      </c>
      <c r="M584" s="29" t="s">
        <v>22</v>
      </c>
    </row>
    <row r="585" spans="1:13" x14ac:dyDescent="0.2">
      <c r="A585" s="7" t="s">
        <v>652</v>
      </c>
      <c r="B585" s="29">
        <v>43490.443495370368</v>
      </c>
      <c r="C585" s="29">
        <f t="shared" si="71"/>
        <v>43684</v>
      </c>
      <c r="D585" s="29">
        <f t="shared" si="68"/>
        <v>43868</v>
      </c>
      <c r="E585" s="6" t="s">
        <v>22</v>
      </c>
      <c r="F585" s="29">
        <f t="shared" si="76"/>
        <v>44050</v>
      </c>
      <c r="G585" s="29"/>
      <c r="H585" s="29">
        <f t="shared" si="74"/>
        <v>44234</v>
      </c>
      <c r="I585" s="29" t="s">
        <v>22</v>
      </c>
      <c r="J585" s="29">
        <f t="shared" si="75"/>
        <v>44415</v>
      </c>
      <c r="L585" s="29">
        <f t="shared" si="73"/>
        <v>44599</v>
      </c>
    </row>
    <row r="586" spans="1:13" x14ac:dyDescent="0.2">
      <c r="A586" s="7" t="s">
        <v>653</v>
      </c>
      <c r="B586" s="29">
        <v>43180.531840277778</v>
      </c>
      <c r="C586" s="29">
        <f t="shared" si="71"/>
        <v>43377</v>
      </c>
      <c r="D586" s="29">
        <f t="shared" si="68"/>
        <v>43558</v>
      </c>
      <c r="E586" s="6"/>
      <c r="F586" s="29">
        <f t="shared" si="76"/>
        <v>43742</v>
      </c>
      <c r="G586" s="29"/>
      <c r="H586" s="29">
        <f t="shared" si="74"/>
        <v>43924</v>
      </c>
      <c r="J586" s="29">
        <f t="shared" si="75"/>
        <v>44108</v>
      </c>
      <c r="L586" s="29">
        <f t="shared" si="73"/>
        <v>44289</v>
      </c>
      <c r="M586" s="29" t="s">
        <v>22</v>
      </c>
    </row>
    <row r="587" spans="1:13" x14ac:dyDescent="0.2">
      <c r="A587" s="7" t="s">
        <v>654</v>
      </c>
      <c r="B587" s="29">
        <v>43278.541215277779</v>
      </c>
      <c r="C587" s="29">
        <f t="shared" si="71"/>
        <v>43474</v>
      </c>
      <c r="D587" s="29">
        <f t="shared" si="68"/>
        <v>43656</v>
      </c>
      <c r="E587" s="6"/>
      <c r="F587" s="29">
        <f t="shared" si="76"/>
        <v>43839</v>
      </c>
      <c r="G587" s="29"/>
      <c r="H587" s="29">
        <f t="shared" si="74"/>
        <v>44022</v>
      </c>
      <c r="J587" s="29">
        <f t="shared" si="75"/>
        <v>44205</v>
      </c>
      <c r="L587" s="29">
        <f t="shared" si="73"/>
        <v>44387</v>
      </c>
    </row>
    <row r="588" spans="1:13" x14ac:dyDescent="0.2">
      <c r="A588" s="7" t="s">
        <v>655</v>
      </c>
      <c r="B588" s="29">
        <v>44145</v>
      </c>
      <c r="C588" s="29">
        <f t="shared" si="71"/>
        <v>44339</v>
      </c>
      <c r="D588" s="29">
        <f t="shared" si="68"/>
        <v>44523</v>
      </c>
      <c r="E588" s="6"/>
      <c r="F588" s="29">
        <f t="shared" si="76"/>
        <v>44704</v>
      </c>
      <c r="G588" s="29"/>
      <c r="H588" s="29">
        <f t="shared" si="74"/>
        <v>44888</v>
      </c>
      <c r="J588" s="29">
        <f t="shared" si="75"/>
        <v>45069</v>
      </c>
      <c r="L588" s="29">
        <f t="shared" si="73"/>
        <v>45253</v>
      </c>
    </row>
    <row r="589" spans="1:13" x14ac:dyDescent="0.2">
      <c r="A589" s="7" t="s">
        <v>656</v>
      </c>
      <c r="B589" s="29">
        <v>43255</v>
      </c>
      <c r="C589" s="29">
        <f t="shared" si="71"/>
        <v>43451</v>
      </c>
      <c r="D589" s="29">
        <f t="shared" si="68"/>
        <v>43633</v>
      </c>
      <c r="E589" s="6"/>
      <c r="F589" s="29">
        <f t="shared" si="76"/>
        <v>43816</v>
      </c>
      <c r="G589" s="29"/>
      <c r="H589" s="29">
        <f t="shared" si="74"/>
        <v>43999</v>
      </c>
      <c r="J589" s="29">
        <f t="shared" si="75"/>
        <v>44182</v>
      </c>
      <c r="L589" s="29">
        <f t="shared" si="73"/>
        <v>44364</v>
      </c>
    </row>
    <row r="590" spans="1:13" x14ac:dyDescent="0.2">
      <c r="A590" s="7" t="s">
        <v>657</v>
      </c>
      <c r="B590" s="29">
        <v>43202.6799537037</v>
      </c>
      <c r="C590" s="29">
        <f t="shared" si="71"/>
        <v>43398</v>
      </c>
      <c r="D590" s="29">
        <f t="shared" si="68"/>
        <v>43580</v>
      </c>
      <c r="E590" s="6"/>
      <c r="F590" s="29">
        <f t="shared" si="76"/>
        <v>43763</v>
      </c>
      <c r="G590" s="29"/>
      <c r="H590" s="29">
        <f t="shared" si="74"/>
        <v>43946</v>
      </c>
      <c r="J590" s="29">
        <f t="shared" si="75"/>
        <v>44129</v>
      </c>
      <c r="L590" s="29">
        <f t="shared" si="73"/>
        <v>44311</v>
      </c>
    </row>
    <row r="591" spans="1:13" x14ac:dyDescent="0.2">
      <c r="A591" s="7" t="s">
        <v>658</v>
      </c>
      <c r="B591" s="29">
        <v>43208</v>
      </c>
      <c r="C591" s="29">
        <f t="shared" si="71"/>
        <v>43404</v>
      </c>
      <c r="D591" s="29">
        <f t="shared" si="68"/>
        <v>43586</v>
      </c>
      <c r="E591" s="6" t="s">
        <v>22</v>
      </c>
      <c r="F591" s="29">
        <f t="shared" si="76"/>
        <v>43769</v>
      </c>
      <c r="G591" s="29" t="s">
        <v>22</v>
      </c>
      <c r="H591" s="29">
        <f t="shared" si="74"/>
        <v>43952</v>
      </c>
      <c r="J591" s="29">
        <f t="shared" si="75"/>
        <v>44135</v>
      </c>
      <c r="L591" s="29">
        <f t="shared" si="73"/>
        <v>44317</v>
      </c>
      <c r="M591" s="29" t="s">
        <v>22</v>
      </c>
    </row>
    <row r="592" spans="1:13" x14ac:dyDescent="0.2">
      <c r="A592" s="7" t="s">
        <v>659</v>
      </c>
      <c r="B592" s="29">
        <v>43171.466319444444</v>
      </c>
      <c r="C592" s="29">
        <f t="shared" si="71"/>
        <v>43368</v>
      </c>
      <c r="D592" s="29">
        <f t="shared" si="68"/>
        <v>43549</v>
      </c>
      <c r="E592" s="6"/>
      <c r="F592" s="29">
        <f t="shared" si="76"/>
        <v>43733</v>
      </c>
      <c r="G592" s="29"/>
      <c r="H592" s="29">
        <f t="shared" si="74"/>
        <v>43915</v>
      </c>
      <c r="J592" s="29">
        <f t="shared" si="75"/>
        <v>44099</v>
      </c>
      <c r="K592" s="29" t="s">
        <v>22</v>
      </c>
      <c r="L592" s="29">
        <f t="shared" si="73"/>
        <v>44280</v>
      </c>
    </row>
    <row r="593" spans="1:13" x14ac:dyDescent="0.2">
      <c r="A593" s="64" t="s">
        <v>660</v>
      </c>
      <c r="B593" s="29">
        <v>43172.43613425926</v>
      </c>
      <c r="C593" s="29">
        <f t="shared" si="71"/>
        <v>43369</v>
      </c>
      <c r="D593" s="29">
        <f t="shared" si="68"/>
        <v>43550</v>
      </c>
      <c r="E593" s="6"/>
      <c r="F593" s="29">
        <f t="shared" si="76"/>
        <v>43734</v>
      </c>
      <c r="G593" s="29" t="s">
        <v>22</v>
      </c>
      <c r="H593" s="29">
        <f t="shared" si="74"/>
        <v>43916</v>
      </c>
      <c r="J593" s="29">
        <f t="shared" si="75"/>
        <v>44100</v>
      </c>
      <c r="L593" s="62">
        <f t="shared" si="73"/>
        <v>44281</v>
      </c>
      <c r="M593" s="62" t="s">
        <v>94</v>
      </c>
    </row>
    <row r="594" spans="1:13" x14ac:dyDescent="0.2">
      <c r="A594" s="7" t="s">
        <v>661</v>
      </c>
      <c r="B594" s="29">
        <v>43515.510578703703</v>
      </c>
      <c r="C594" s="29">
        <f t="shared" si="71"/>
        <v>43709</v>
      </c>
      <c r="D594" s="29">
        <f t="shared" si="68"/>
        <v>43893</v>
      </c>
      <c r="E594" s="6"/>
      <c r="F594" s="29">
        <f t="shared" si="76"/>
        <v>44075</v>
      </c>
      <c r="G594" s="29"/>
      <c r="H594" s="29">
        <f t="shared" si="74"/>
        <v>44259</v>
      </c>
      <c r="J594" s="29">
        <f t="shared" si="75"/>
        <v>44440</v>
      </c>
      <c r="L594" s="29">
        <f t="shared" si="73"/>
        <v>44624</v>
      </c>
    </row>
    <row r="595" spans="1:13" x14ac:dyDescent="0.2">
      <c r="A595" s="7" t="s">
        <v>662</v>
      </c>
      <c r="B595" s="29">
        <v>43500.599560185183</v>
      </c>
      <c r="C595" s="29">
        <f t="shared" si="71"/>
        <v>43694</v>
      </c>
      <c r="D595" s="29">
        <f t="shared" si="68"/>
        <v>43878</v>
      </c>
      <c r="E595" s="6"/>
      <c r="F595" s="29">
        <f t="shared" si="76"/>
        <v>44060</v>
      </c>
      <c r="G595" s="29"/>
      <c r="H595" s="29">
        <f t="shared" si="74"/>
        <v>44244</v>
      </c>
      <c r="I595" s="29" t="s">
        <v>22</v>
      </c>
      <c r="J595" s="29">
        <f t="shared" si="75"/>
        <v>44425</v>
      </c>
      <c r="L595" s="29">
        <f t="shared" si="73"/>
        <v>44609</v>
      </c>
    </row>
    <row r="596" spans="1:13" x14ac:dyDescent="0.2">
      <c r="A596" s="7" t="s">
        <v>663</v>
      </c>
      <c r="B596" s="29">
        <v>44252</v>
      </c>
      <c r="C596" s="29">
        <f t="shared" si="71"/>
        <v>44446</v>
      </c>
      <c r="D596" s="29">
        <f t="shared" si="68"/>
        <v>44630</v>
      </c>
      <c r="E596" s="6"/>
      <c r="F596" s="29">
        <f t="shared" si="76"/>
        <v>44811</v>
      </c>
      <c r="G596" s="29"/>
      <c r="H596" s="29">
        <f t="shared" si="74"/>
        <v>44995</v>
      </c>
      <c r="J596" s="29">
        <f t="shared" si="75"/>
        <v>45176</v>
      </c>
      <c r="L596" s="29">
        <f t="shared" si="73"/>
        <v>45360</v>
      </c>
    </row>
    <row r="597" spans="1:13" x14ac:dyDescent="0.2">
      <c r="A597" s="7" t="s">
        <v>664</v>
      </c>
      <c r="B597" s="29">
        <v>43231.535937499997</v>
      </c>
      <c r="C597" s="29">
        <f t="shared" si="71"/>
        <v>43428</v>
      </c>
      <c r="D597" s="29">
        <f t="shared" si="68"/>
        <v>43609</v>
      </c>
      <c r="E597" s="6"/>
      <c r="F597" s="29">
        <f t="shared" si="76"/>
        <v>43793</v>
      </c>
      <c r="G597" s="29"/>
      <c r="H597" s="29">
        <f t="shared" si="74"/>
        <v>43975</v>
      </c>
      <c r="J597" s="29">
        <f t="shared" si="75"/>
        <v>44159</v>
      </c>
      <c r="L597" s="29">
        <f t="shared" si="73"/>
        <v>44340</v>
      </c>
      <c r="M597" s="29" t="s">
        <v>22</v>
      </c>
    </row>
    <row r="598" spans="1:13" x14ac:dyDescent="0.2">
      <c r="A598" s="7" t="s">
        <v>665</v>
      </c>
      <c r="B598" s="29">
        <v>43836.910081018519</v>
      </c>
      <c r="C598" s="29">
        <f t="shared" si="71"/>
        <v>44031</v>
      </c>
      <c r="D598" s="29">
        <f t="shared" si="68"/>
        <v>44215</v>
      </c>
      <c r="E598" s="6"/>
      <c r="F598" s="29">
        <f t="shared" si="76"/>
        <v>44396</v>
      </c>
      <c r="G598" s="29"/>
      <c r="H598" s="29">
        <f t="shared" si="74"/>
        <v>44580</v>
      </c>
      <c r="J598" s="29">
        <f t="shared" si="75"/>
        <v>44761</v>
      </c>
      <c r="L598" s="29">
        <f t="shared" si="73"/>
        <v>44945</v>
      </c>
    </row>
    <row r="599" spans="1:13" s="6" customFormat="1" x14ac:dyDescent="0.2">
      <c r="A599" s="7" t="s">
        <v>666</v>
      </c>
      <c r="B599" s="29">
        <v>43180.45</v>
      </c>
      <c r="C599" s="29">
        <f t="shared" si="71"/>
        <v>43377</v>
      </c>
      <c r="D599" s="29">
        <f t="shared" si="68"/>
        <v>43558</v>
      </c>
      <c r="F599" s="29">
        <f t="shared" si="76"/>
        <v>43742</v>
      </c>
      <c r="G599" s="29"/>
      <c r="H599" s="29">
        <f t="shared" si="74"/>
        <v>43924</v>
      </c>
      <c r="I599" s="29"/>
      <c r="J599" s="29">
        <f t="shared" si="75"/>
        <v>44108</v>
      </c>
      <c r="K599" s="29"/>
      <c r="L599" s="29">
        <f t="shared" si="73"/>
        <v>44289</v>
      </c>
      <c r="M599" s="29"/>
    </row>
    <row r="600" spans="1:13" x14ac:dyDescent="0.2">
      <c r="A600" s="7" t="s">
        <v>667</v>
      </c>
      <c r="B600" s="29">
        <v>43360.495949074073</v>
      </c>
      <c r="C600" s="29">
        <f t="shared" si="71"/>
        <v>43554</v>
      </c>
      <c r="D600" s="29">
        <f t="shared" si="68"/>
        <v>43738</v>
      </c>
      <c r="E600" s="6"/>
      <c r="F600" s="29">
        <f t="shared" si="76"/>
        <v>43920</v>
      </c>
      <c r="G600" s="29"/>
      <c r="H600" s="29">
        <f t="shared" si="74"/>
        <v>44104</v>
      </c>
      <c r="J600" s="29">
        <f t="shared" si="75"/>
        <v>44285</v>
      </c>
      <c r="L600" s="29">
        <f t="shared" si="73"/>
        <v>44469</v>
      </c>
    </row>
    <row r="601" spans="1:13" x14ac:dyDescent="0.2">
      <c r="A601" s="7" t="s">
        <v>668</v>
      </c>
      <c r="B601" s="29">
        <v>43194.965810185182</v>
      </c>
      <c r="C601" s="29">
        <f t="shared" si="71"/>
        <v>43390</v>
      </c>
      <c r="D601" s="29">
        <f t="shared" si="68"/>
        <v>43572</v>
      </c>
      <c r="E601" s="6"/>
      <c r="F601" s="29">
        <f t="shared" si="76"/>
        <v>43755</v>
      </c>
      <c r="G601" s="29" t="s">
        <v>22</v>
      </c>
      <c r="H601" s="29">
        <f t="shared" si="74"/>
        <v>43938</v>
      </c>
      <c r="I601" s="29" t="s">
        <v>22</v>
      </c>
      <c r="J601" s="29">
        <f t="shared" si="75"/>
        <v>44121</v>
      </c>
      <c r="L601" s="29">
        <f t="shared" si="73"/>
        <v>44303</v>
      </c>
      <c r="M601" s="29" t="s">
        <v>22</v>
      </c>
    </row>
    <row r="602" spans="1:13" x14ac:dyDescent="0.2">
      <c r="A602" s="7" t="s">
        <v>669</v>
      </c>
      <c r="B602" s="29">
        <v>43178.560601851852</v>
      </c>
      <c r="C602" s="29">
        <f t="shared" si="71"/>
        <v>43375</v>
      </c>
      <c r="D602" s="29">
        <f t="shared" si="68"/>
        <v>43556</v>
      </c>
      <c r="E602" s="6"/>
      <c r="F602" s="29">
        <f t="shared" si="76"/>
        <v>43740</v>
      </c>
      <c r="G602" s="29"/>
      <c r="H602" s="29">
        <f t="shared" si="74"/>
        <v>43922</v>
      </c>
      <c r="J602" s="29">
        <f t="shared" si="75"/>
        <v>44106</v>
      </c>
      <c r="L602" s="29">
        <f t="shared" si="73"/>
        <v>44287</v>
      </c>
    </row>
    <row r="603" spans="1:13" x14ac:dyDescent="0.2">
      <c r="A603" s="7" t="s">
        <v>670</v>
      </c>
      <c r="B603" s="29">
        <v>43178.555578703701</v>
      </c>
      <c r="C603" s="29">
        <f t="shared" si="71"/>
        <v>43375</v>
      </c>
      <c r="D603" s="29">
        <f t="shared" si="68"/>
        <v>43556</v>
      </c>
      <c r="E603" s="6"/>
      <c r="F603" s="29">
        <f t="shared" si="76"/>
        <v>43740</v>
      </c>
      <c r="G603" s="29"/>
      <c r="H603" s="29">
        <f t="shared" si="74"/>
        <v>43922</v>
      </c>
      <c r="J603" s="29">
        <f t="shared" si="75"/>
        <v>44106</v>
      </c>
      <c r="L603" s="29">
        <f t="shared" si="73"/>
        <v>44287</v>
      </c>
    </row>
    <row r="604" spans="1:13" x14ac:dyDescent="0.2">
      <c r="A604" s="7" t="s">
        <v>671</v>
      </c>
      <c r="B604" s="29">
        <v>43178.54346064815</v>
      </c>
      <c r="C604" s="29">
        <f t="shared" si="71"/>
        <v>43375</v>
      </c>
      <c r="D604" s="29">
        <f t="shared" si="68"/>
        <v>43556</v>
      </c>
      <c r="E604" s="6"/>
      <c r="F604" s="29">
        <f t="shared" si="76"/>
        <v>43740</v>
      </c>
      <c r="G604" s="29"/>
      <c r="H604" s="29">
        <f t="shared" si="74"/>
        <v>43922</v>
      </c>
      <c r="J604" s="29">
        <f t="shared" si="75"/>
        <v>44106</v>
      </c>
      <c r="L604" s="29">
        <f t="shared" si="73"/>
        <v>44287</v>
      </c>
    </row>
    <row r="605" spans="1:13" x14ac:dyDescent="0.2">
      <c r="A605" s="7" t="s">
        <v>672</v>
      </c>
      <c r="B605" s="29">
        <v>43174.38821759259</v>
      </c>
      <c r="C605" s="29">
        <f t="shared" si="71"/>
        <v>43371</v>
      </c>
      <c r="D605" s="29">
        <f t="shared" si="68"/>
        <v>43552</v>
      </c>
      <c r="E605" s="6"/>
      <c r="F605" s="29">
        <f t="shared" si="76"/>
        <v>43736</v>
      </c>
      <c r="G605" s="29"/>
      <c r="H605" s="29">
        <f t="shared" si="74"/>
        <v>43918</v>
      </c>
      <c r="J605" s="29">
        <f t="shared" si="75"/>
        <v>44102</v>
      </c>
      <c r="L605" s="29">
        <f t="shared" si="73"/>
        <v>44283</v>
      </c>
    </row>
    <row r="606" spans="1:13" x14ac:dyDescent="0.2">
      <c r="A606" s="7" t="s">
        <v>673</v>
      </c>
      <c r="B606" s="29">
        <v>43206.374884259261</v>
      </c>
      <c r="C606" s="29">
        <f t="shared" si="71"/>
        <v>43402</v>
      </c>
      <c r="D606" s="29">
        <f t="shared" si="68"/>
        <v>43584</v>
      </c>
      <c r="E606" s="6"/>
      <c r="F606" s="29">
        <f t="shared" si="76"/>
        <v>43767</v>
      </c>
      <c r="G606" s="29" t="s">
        <v>22</v>
      </c>
      <c r="H606" s="29">
        <f t="shared" si="74"/>
        <v>43950</v>
      </c>
      <c r="I606" s="29" t="s">
        <v>22</v>
      </c>
      <c r="J606" s="29">
        <f t="shared" si="75"/>
        <v>44133</v>
      </c>
      <c r="K606" s="29" t="s">
        <v>22</v>
      </c>
      <c r="L606" s="29">
        <f t="shared" si="73"/>
        <v>44315</v>
      </c>
    </row>
    <row r="607" spans="1:13" x14ac:dyDescent="0.2">
      <c r="A607" s="7" t="s">
        <v>674</v>
      </c>
      <c r="B607" s="29">
        <v>43272</v>
      </c>
      <c r="C607" s="29">
        <f t="shared" si="71"/>
        <v>43468</v>
      </c>
      <c r="D607" s="29">
        <f t="shared" si="68"/>
        <v>43650</v>
      </c>
      <c r="E607" s="6"/>
      <c r="F607" s="29">
        <f t="shared" si="76"/>
        <v>43833</v>
      </c>
      <c r="G607" s="29"/>
      <c r="H607" s="29">
        <f t="shared" si="74"/>
        <v>44016</v>
      </c>
      <c r="J607" s="29">
        <f t="shared" si="75"/>
        <v>44199</v>
      </c>
      <c r="L607" s="29">
        <f t="shared" si="73"/>
        <v>44381</v>
      </c>
    </row>
    <row r="608" spans="1:13" x14ac:dyDescent="0.2">
      <c r="A608" s="64" t="s">
        <v>675</v>
      </c>
      <c r="B608" s="29">
        <v>43300.425312500003</v>
      </c>
      <c r="C608" s="29">
        <f t="shared" si="71"/>
        <v>43497</v>
      </c>
      <c r="D608" s="29">
        <f t="shared" si="68"/>
        <v>43678</v>
      </c>
      <c r="E608" s="6"/>
      <c r="F608" s="29">
        <f t="shared" si="76"/>
        <v>43862</v>
      </c>
      <c r="G608" s="29"/>
      <c r="H608" s="29">
        <f t="shared" si="74"/>
        <v>44044</v>
      </c>
      <c r="J608" s="62">
        <f t="shared" si="75"/>
        <v>44228</v>
      </c>
      <c r="K608" s="62" t="s">
        <v>94</v>
      </c>
      <c r="L608" s="62"/>
      <c r="M608" s="62"/>
    </row>
    <row r="609" spans="1:13" x14ac:dyDescent="0.2">
      <c r="A609" s="7" t="s">
        <v>676</v>
      </c>
      <c r="B609" s="29">
        <v>43180.501770833333</v>
      </c>
      <c r="C609" s="29">
        <f t="shared" si="71"/>
        <v>43377</v>
      </c>
      <c r="D609" s="29">
        <f t="shared" si="68"/>
        <v>43558</v>
      </c>
      <c r="E609" s="6"/>
      <c r="F609" s="29">
        <f t="shared" si="76"/>
        <v>43742</v>
      </c>
      <c r="G609" s="29" t="s">
        <v>22</v>
      </c>
      <c r="H609" s="29">
        <f t="shared" si="74"/>
        <v>43924</v>
      </c>
      <c r="J609" s="29">
        <f t="shared" si="75"/>
        <v>44108</v>
      </c>
      <c r="K609" s="29" t="s">
        <v>22</v>
      </c>
      <c r="L609" s="29">
        <f t="shared" ref="L609:L624" si="77">EDATE(B609, 36) + 13</f>
        <v>44289</v>
      </c>
      <c r="M609" s="29" t="s">
        <v>22</v>
      </c>
    </row>
    <row r="610" spans="1:13" x14ac:dyDescent="0.2">
      <c r="A610" s="7" t="s">
        <v>677</v>
      </c>
      <c r="B610" s="29">
        <v>43193.392638888887</v>
      </c>
      <c r="C610" s="29">
        <f t="shared" si="71"/>
        <v>43389</v>
      </c>
      <c r="D610" s="29">
        <f t="shared" si="68"/>
        <v>43571</v>
      </c>
      <c r="E610" s="6" t="s">
        <v>22</v>
      </c>
      <c r="F610" s="29">
        <f t="shared" si="76"/>
        <v>43754</v>
      </c>
      <c r="G610" s="29"/>
      <c r="H610" s="29">
        <f t="shared" si="74"/>
        <v>43937</v>
      </c>
      <c r="I610" s="29" t="s">
        <v>22</v>
      </c>
      <c r="J610" s="29">
        <f t="shared" si="75"/>
        <v>44120</v>
      </c>
      <c r="L610" s="29">
        <f t="shared" si="77"/>
        <v>44302</v>
      </c>
    </row>
    <row r="611" spans="1:13" x14ac:dyDescent="0.2">
      <c r="A611" s="7" t="s">
        <v>678</v>
      </c>
      <c r="B611" s="29">
        <v>43182.62222222222</v>
      </c>
      <c r="C611" s="29">
        <f t="shared" si="71"/>
        <v>43379</v>
      </c>
      <c r="D611" s="29">
        <f t="shared" si="68"/>
        <v>43560</v>
      </c>
      <c r="E611" s="6" t="s">
        <v>22</v>
      </c>
      <c r="F611" s="29">
        <f t="shared" si="76"/>
        <v>43744</v>
      </c>
      <c r="G611" s="29"/>
      <c r="H611" s="29">
        <f t="shared" si="74"/>
        <v>43926</v>
      </c>
      <c r="I611" s="29" t="s">
        <v>22</v>
      </c>
      <c r="J611" s="29">
        <f t="shared" si="75"/>
        <v>44110</v>
      </c>
      <c r="K611" s="29" t="s">
        <v>22</v>
      </c>
      <c r="L611" s="29">
        <f t="shared" si="77"/>
        <v>44291</v>
      </c>
    </row>
    <row r="612" spans="1:13" x14ac:dyDescent="0.2">
      <c r="A612" s="7" t="s">
        <v>679</v>
      </c>
      <c r="B612" s="29">
        <v>43189.426388888889</v>
      </c>
      <c r="C612" s="29">
        <f t="shared" si="71"/>
        <v>43386</v>
      </c>
      <c r="D612" s="29">
        <f t="shared" si="68"/>
        <v>43567</v>
      </c>
      <c r="E612" s="6"/>
      <c r="F612" s="29">
        <f t="shared" si="76"/>
        <v>43751</v>
      </c>
      <c r="G612" s="29"/>
      <c r="H612" s="29">
        <f t="shared" si="74"/>
        <v>43933</v>
      </c>
      <c r="J612" s="29">
        <f t="shared" si="75"/>
        <v>44117</v>
      </c>
      <c r="L612" s="29">
        <f t="shared" si="77"/>
        <v>44298</v>
      </c>
    </row>
    <row r="613" spans="1:13" x14ac:dyDescent="0.2">
      <c r="A613" s="7" t="s">
        <v>680</v>
      </c>
      <c r="B613" s="29">
        <v>43896.503217592595</v>
      </c>
      <c r="C613" s="29">
        <f t="shared" si="71"/>
        <v>44093</v>
      </c>
      <c r="D613" s="29">
        <f t="shared" si="68"/>
        <v>44274</v>
      </c>
      <c r="E613" s="6"/>
      <c r="F613" s="29">
        <f t="shared" si="76"/>
        <v>44458</v>
      </c>
      <c r="G613" s="29"/>
      <c r="H613" s="29">
        <f t="shared" si="74"/>
        <v>44639</v>
      </c>
      <c r="J613" s="29">
        <f t="shared" si="75"/>
        <v>44823</v>
      </c>
      <c r="L613" s="29">
        <f t="shared" si="77"/>
        <v>45004</v>
      </c>
    </row>
    <row r="614" spans="1:13" x14ac:dyDescent="0.2">
      <c r="A614" s="7" t="s">
        <v>681</v>
      </c>
      <c r="B614" s="29">
        <v>43586</v>
      </c>
      <c r="C614" s="29">
        <f t="shared" si="71"/>
        <v>43783</v>
      </c>
      <c r="D614" s="29">
        <f t="shared" si="68"/>
        <v>43965</v>
      </c>
      <c r="E614" s="6"/>
      <c r="F614" s="29">
        <f t="shared" si="76"/>
        <v>44149</v>
      </c>
      <c r="G614" s="29"/>
      <c r="H614" s="29">
        <f t="shared" si="74"/>
        <v>44330</v>
      </c>
      <c r="J614" s="29">
        <f t="shared" si="75"/>
        <v>44514</v>
      </c>
      <c r="L614" s="29">
        <f t="shared" si="77"/>
        <v>44695</v>
      </c>
    </row>
    <row r="615" spans="1:13" x14ac:dyDescent="0.2">
      <c r="A615" s="7" t="s">
        <v>682</v>
      </c>
      <c r="B615" s="29">
        <v>43852.583657407406</v>
      </c>
      <c r="C615" s="29">
        <f t="shared" si="71"/>
        <v>44047</v>
      </c>
      <c r="D615" s="29">
        <f t="shared" ref="D615:D678" si="78">EDATE(B615, 12) + 13</f>
        <v>44231</v>
      </c>
      <c r="E615" s="6"/>
      <c r="F615" s="29">
        <f t="shared" ref="F615:F624" si="79">EDATE(B615, 18) + 13</f>
        <v>44412</v>
      </c>
      <c r="G615" s="29"/>
      <c r="H615" s="29">
        <f t="shared" si="74"/>
        <v>44596</v>
      </c>
      <c r="J615" s="29">
        <f t="shared" si="75"/>
        <v>44777</v>
      </c>
      <c r="L615" s="29">
        <f t="shared" si="77"/>
        <v>44961</v>
      </c>
    </row>
    <row r="616" spans="1:13" x14ac:dyDescent="0.2">
      <c r="A616" s="7" t="s">
        <v>683</v>
      </c>
      <c r="B616" s="29">
        <v>43171.37332175926</v>
      </c>
      <c r="C616" s="29">
        <f t="shared" si="71"/>
        <v>43368</v>
      </c>
      <c r="D616" s="29">
        <f t="shared" si="78"/>
        <v>43549</v>
      </c>
      <c r="E616" s="6"/>
      <c r="F616" s="29">
        <f t="shared" si="79"/>
        <v>43733</v>
      </c>
      <c r="G616" s="29" t="s">
        <v>22</v>
      </c>
      <c r="H616" s="29">
        <f t="shared" si="74"/>
        <v>43915</v>
      </c>
      <c r="I616" s="29" t="s">
        <v>22</v>
      </c>
      <c r="J616" s="29">
        <f t="shared" si="75"/>
        <v>44099</v>
      </c>
      <c r="L616" s="29">
        <f t="shared" si="77"/>
        <v>44280</v>
      </c>
    </row>
    <row r="617" spans="1:13" s="6" customFormat="1" x14ac:dyDescent="0.2">
      <c r="A617" s="7" t="s">
        <v>684</v>
      </c>
      <c r="B617" s="29">
        <v>43250</v>
      </c>
      <c r="C617" s="29">
        <f t="shared" si="71"/>
        <v>43447</v>
      </c>
      <c r="D617" s="29">
        <f t="shared" si="78"/>
        <v>43628</v>
      </c>
      <c r="E617" s="6" t="s">
        <v>22</v>
      </c>
      <c r="F617" s="29">
        <f t="shared" si="79"/>
        <v>43812</v>
      </c>
      <c r="G617" s="29"/>
      <c r="H617" s="29">
        <f t="shared" si="74"/>
        <v>43994</v>
      </c>
      <c r="I617" s="29"/>
      <c r="J617" s="29">
        <f t="shared" si="75"/>
        <v>44178</v>
      </c>
      <c r="K617" s="29" t="s">
        <v>22</v>
      </c>
      <c r="L617" s="29">
        <f t="shared" si="77"/>
        <v>44359</v>
      </c>
      <c r="M617" s="29" t="s">
        <v>22</v>
      </c>
    </row>
    <row r="618" spans="1:13" s="6" customFormat="1" x14ac:dyDescent="0.2">
      <c r="A618" s="7" t="s">
        <v>685</v>
      </c>
      <c r="B618" s="29">
        <v>43234.741261574076</v>
      </c>
      <c r="C618" s="29">
        <f t="shared" si="71"/>
        <v>43431</v>
      </c>
      <c r="D618" s="29">
        <f t="shared" si="78"/>
        <v>43612</v>
      </c>
      <c r="F618" s="29">
        <f t="shared" si="79"/>
        <v>43796</v>
      </c>
      <c r="G618" s="29"/>
      <c r="H618" s="29">
        <f t="shared" si="74"/>
        <v>43978</v>
      </c>
      <c r="I618" s="29"/>
      <c r="J618" s="29">
        <f t="shared" si="75"/>
        <v>44162</v>
      </c>
      <c r="K618" s="29"/>
      <c r="L618" s="29">
        <f t="shared" si="77"/>
        <v>44343</v>
      </c>
      <c r="M618" s="29"/>
    </row>
    <row r="619" spans="1:13" s="6" customFormat="1" x14ac:dyDescent="0.2">
      <c r="A619" s="7" t="s">
        <v>686</v>
      </c>
      <c r="B619" s="29">
        <v>44188</v>
      </c>
      <c r="C619" s="29">
        <f t="shared" si="71"/>
        <v>44383</v>
      </c>
      <c r="D619" s="29">
        <f t="shared" si="78"/>
        <v>44566</v>
      </c>
      <c r="F619" s="29">
        <f t="shared" si="79"/>
        <v>44748</v>
      </c>
      <c r="G619" s="29"/>
      <c r="H619" s="29">
        <f t="shared" si="74"/>
        <v>44931</v>
      </c>
      <c r="I619" s="29"/>
      <c r="J619" s="29">
        <f t="shared" si="75"/>
        <v>45113</v>
      </c>
      <c r="K619" s="29"/>
      <c r="L619" s="29">
        <f t="shared" si="77"/>
        <v>45296</v>
      </c>
      <c r="M619" s="29"/>
    </row>
    <row r="620" spans="1:13" x14ac:dyDescent="0.2">
      <c r="A620" s="7" t="s">
        <v>687</v>
      </c>
      <c r="B620" s="29">
        <v>43171.577974537038</v>
      </c>
      <c r="C620" s="29">
        <f t="shared" si="71"/>
        <v>43368</v>
      </c>
      <c r="D620" s="29">
        <f t="shared" si="78"/>
        <v>43549</v>
      </c>
      <c r="E620" s="6"/>
      <c r="F620" s="29">
        <f t="shared" si="79"/>
        <v>43733</v>
      </c>
      <c r="G620" s="29" t="s">
        <v>22</v>
      </c>
      <c r="H620" s="29">
        <f t="shared" si="74"/>
        <v>43915</v>
      </c>
      <c r="J620" s="29">
        <f t="shared" si="75"/>
        <v>44099</v>
      </c>
      <c r="L620" s="29">
        <f t="shared" si="77"/>
        <v>44280</v>
      </c>
    </row>
    <row r="621" spans="1:13" x14ac:dyDescent="0.2">
      <c r="A621" s="7" t="s">
        <v>688</v>
      </c>
      <c r="B621" s="29">
        <v>43481.667372685188</v>
      </c>
      <c r="C621" s="29">
        <f t="shared" ref="C621:C684" si="80">EDATE(B621, 6) + 13</f>
        <v>43675</v>
      </c>
      <c r="D621" s="29">
        <f t="shared" si="78"/>
        <v>43859</v>
      </c>
      <c r="E621" s="6" t="s">
        <v>22</v>
      </c>
      <c r="F621" s="29">
        <f t="shared" si="79"/>
        <v>44041</v>
      </c>
      <c r="G621" s="29"/>
      <c r="H621" s="29">
        <f t="shared" si="74"/>
        <v>44225</v>
      </c>
      <c r="J621" s="29">
        <f t="shared" si="75"/>
        <v>44406</v>
      </c>
      <c r="L621" s="29">
        <f t="shared" si="77"/>
        <v>44590</v>
      </c>
    </row>
    <row r="622" spans="1:13" x14ac:dyDescent="0.2">
      <c r="A622" s="7" t="s">
        <v>689</v>
      </c>
      <c r="B622" s="29">
        <v>43522.436157407406</v>
      </c>
      <c r="C622" s="29">
        <f t="shared" si="80"/>
        <v>43716</v>
      </c>
      <c r="D622" s="29">
        <f t="shared" si="78"/>
        <v>43900</v>
      </c>
      <c r="E622" s="6" t="s">
        <v>22</v>
      </c>
      <c r="F622" s="29">
        <f t="shared" si="79"/>
        <v>44082</v>
      </c>
      <c r="G622" s="29"/>
      <c r="H622" s="29">
        <f t="shared" si="74"/>
        <v>44266</v>
      </c>
      <c r="I622" s="29" t="s">
        <v>22</v>
      </c>
      <c r="J622" s="29">
        <f t="shared" si="75"/>
        <v>44447</v>
      </c>
      <c r="L622" s="29">
        <f t="shared" si="77"/>
        <v>44631</v>
      </c>
    </row>
    <row r="623" spans="1:13" x14ac:dyDescent="0.2">
      <c r="A623" s="7" t="s">
        <v>690</v>
      </c>
      <c r="B623" s="29">
        <v>43888.628171296295</v>
      </c>
      <c r="C623" s="29">
        <f t="shared" si="80"/>
        <v>44083</v>
      </c>
      <c r="D623" s="29">
        <f t="shared" si="78"/>
        <v>44267</v>
      </c>
      <c r="E623" s="6"/>
      <c r="F623" s="29">
        <f t="shared" si="79"/>
        <v>44448</v>
      </c>
      <c r="G623" s="29"/>
      <c r="H623" s="29">
        <f t="shared" si="74"/>
        <v>44632</v>
      </c>
      <c r="J623" s="29">
        <f t="shared" si="75"/>
        <v>44813</v>
      </c>
      <c r="L623" s="29">
        <f t="shared" si="77"/>
        <v>44997</v>
      </c>
    </row>
    <row r="624" spans="1:13" x14ac:dyDescent="0.2">
      <c r="A624" s="7" t="s">
        <v>691</v>
      </c>
      <c r="B624" s="29">
        <v>43745</v>
      </c>
      <c r="C624" s="29">
        <f t="shared" si="80"/>
        <v>43941</v>
      </c>
      <c r="D624" s="29">
        <f t="shared" si="78"/>
        <v>44124</v>
      </c>
      <c r="E624" s="6"/>
      <c r="F624" s="29">
        <f t="shared" si="79"/>
        <v>44306</v>
      </c>
      <c r="G624" s="29"/>
      <c r="H624" s="29">
        <f t="shared" si="74"/>
        <v>44489</v>
      </c>
      <c r="J624" s="29">
        <f t="shared" si="75"/>
        <v>44671</v>
      </c>
      <c r="L624" s="29">
        <f t="shared" si="77"/>
        <v>44854</v>
      </c>
    </row>
    <row r="625" spans="1:13" x14ac:dyDescent="0.2">
      <c r="A625" s="64" t="s">
        <v>692</v>
      </c>
      <c r="B625" s="29">
        <v>43544.54115740741</v>
      </c>
      <c r="C625" s="29">
        <f t="shared" si="80"/>
        <v>43741</v>
      </c>
      <c r="D625" s="62">
        <f t="shared" si="78"/>
        <v>43923</v>
      </c>
      <c r="E625" s="63" t="s">
        <v>94</v>
      </c>
      <c r="F625" s="62"/>
      <c r="G625" s="62"/>
      <c r="H625" s="62"/>
      <c r="I625" s="62"/>
      <c r="J625" s="62"/>
      <c r="K625" s="62"/>
      <c r="L625" s="62"/>
      <c r="M625" s="62"/>
    </row>
    <row r="626" spans="1:13" x14ac:dyDescent="0.2">
      <c r="A626" s="7" t="s">
        <v>693</v>
      </c>
      <c r="B626" s="29">
        <v>43171.451238425929</v>
      </c>
      <c r="C626" s="29">
        <f t="shared" si="80"/>
        <v>43368</v>
      </c>
      <c r="D626" s="29">
        <f t="shared" si="78"/>
        <v>43549</v>
      </c>
      <c r="E626" s="6"/>
      <c r="F626" s="29">
        <f>EDATE(B626, 18) + 13</f>
        <v>43733</v>
      </c>
      <c r="G626" s="29"/>
      <c r="H626" s="29">
        <f>EDATE(B626, 24) + 13</f>
        <v>43915</v>
      </c>
      <c r="J626" s="29">
        <f>EDATE(B626, 30) + 13</f>
        <v>44099</v>
      </c>
      <c r="K626" s="29" t="s">
        <v>22</v>
      </c>
      <c r="L626" s="29">
        <f>EDATE(B626, 36) + 13</f>
        <v>44280</v>
      </c>
      <c r="M626" s="29" t="s">
        <v>22</v>
      </c>
    </row>
    <row r="627" spans="1:13" x14ac:dyDescent="0.2">
      <c r="A627" s="7" t="s">
        <v>694</v>
      </c>
      <c r="B627" s="29">
        <v>43171.643252314818</v>
      </c>
      <c r="C627" s="29">
        <f t="shared" si="80"/>
        <v>43368</v>
      </c>
      <c r="D627" s="29">
        <f t="shared" si="78"/>
        <v>43549</v>
      </c>
      <c r="E627" s="6" t="s">
        <v>22</v>
      </c>
      <c r="F627" s="29">
        <f>EDATE(B627, 18) + 13</f>
        <v>43733</v>
      </c>
      <c r="G627" s="29"/>
      <c r="H627" s="29">
        <f>EDATE(B627, 24) + 13</f>
        <v>43915</v>
      </c>
      <c r="J627" s="29">
        <f>EDATE(B627, 30) + 13</f>
        <v>44099</v>
      </c>
      <c r="K627" s="29" t="s">
        <v>22</v>
      </c>
      <c r="L627" s="29">
        <f>EDATE(B627, 36) + 13</f>
        <v>44280</v>
      </c>
      <c r="M627" s="29" t="s">
        <v>22</v>
      </c>
    </row>
    <row r="628" spans="1:13" x14ac:dyDescent="0.2">
      <c r="A628" s="7" t="s">
        <v>695</v>
      </c>
      <c r="B628" s="29">
        <v>43172.660231481481</v>
      </c>
      <c r="C628" s="29">
        <f t="shared" si="80"/>
        <v>43369</v>
      </c>
      <c r="D628" s="29">
        <f t="shared" si="78"/>
        <v>43550</v>
      </c>
      <c r="E628" s="6"/>
      <c r="F628" s="29">
        <f>EDATE(B628, 18) + 13</f>
        <v>43734</v>
      </c>
      <c r="G628" s="29"/>
      <c r="H628" s="29">
        <f>EDATE(B628, 24) + 13</f>
        <v>43916</v>
      </c>
      <c r="J628" s="29">
        <f>EDATE(B628, 30) + 13</f>
        <v>44100</v>
      </c>
      <c r="L628" s="29">
        <f>EDATE(B628, 36) + 13</f>
        <v>44281</v>
      </c>
    </row>
    <row r="629" spans="1:13" x14ac:dyDescent="0.2">
      <c r="A629" s="65" t="s">
        <v>696</v>
      </c>
      <c r="B629" s="29">
        <v>43194.387615740743</v>
      </c>
      <c r="C629" s="29">
        <f t="shared" si="80"/>
        <v>43390</v>
      </c>
      <c r="D629" s="62">
        <f t="shared" si="78"/>
        <v>43572</v>
      </c>
      <c r="E629" s="63" t="s">
        <v>94</v>
      </c>
      <c r="F629" s="62"/>
      <c r="G629" s="62"/>
      <c r="H629" s="62"/>
      <c r="I629" s="62"/>
      <c r="J629" s="62"/>
      <c r="K629" s="62"/>
      <c r="L629" s="62"/>
      <c r="M629" s="62"/>
    </row>
    <row r="630" spans="1:13" x14ac:dyDescent="0.2">
      <c r="A630" s="65" t="s">
        <v>697</v>
      </c>
      <c r="B630" s="29">
        <v>43318.586111111108</v>
      </c>
      <c r="C630" s="29">
        <f t="shared" si="80"/>
        <v>43515</v>
      </c>
      <c r="D630" s="62">
        <f t="shared" si="78"/>
        <v>43696</v>
      </c>
      <c r="E630" s="63" t="s">
        <v>94</v>
      </c>
      <c r="F630" s="62"/>
      <c r="G630" s="62"/>
      <c r="H630" s="62"/>
      <c r="I630" s="62"/>
      <c r="J630" s="62"/>
      <c r="K630" s="62"/>
      <c r="L630" s="62"/>
      <c r="M630" s="62"/>
    </row>
    <row r="631" spans="1:13" x14ac:dyDescent="0.2">
      <c r="A631" s="64" t="s">
        <v>698</v>
      </c>
      <c r="B631" s="29">
        <v>43768.367430555554</v>
      </c>
      <c r="C631" s="29">
        <f t="shared" si="80"/>
        <v>43964</v>
      </c>
      <c r="D631" s="62">
        <f t="shared" si="78"/>
        <v>44147</v>
      </c>
      <c r="E631" s="63" t="s">
        <v>94</v>
      </c>
      <c r="F631" s="62"/>
      <c r="G631" s="62"/>
      <c r="H631" s="62"/>
      <c r="I631" s="62"/>
      <c r="J631" s="62"/>
      <c r="K631" s="62"/>
      <c r="L631" s="62"/>
      <c r="M631" s="62"/>
    </row>
    <row r="632" spans="1:13" x14ac:dyDescent="0.2">
      <c r="A632" s="7" t="s">
        <v>699</v>
      </c>
      <c r="B632" s="29">
        <v>43228.68167824074</v>
      </c>
      <c r="C632" s="29">
        <f t="shared" si="80"/>
        <v>43425</v>
      </c>
      <c r="D632" s="29">
        <f t="shared" si="78"/>
        <v>43606</v>
      </c>
      <c r="E632" s="29" t="s">
        <v>22</v>
      </c>
      <c r="F632" s="29">
        <f t="shared" ref="F632:F663" si="81">EDATE(B632, 18) + 13</f>
        <v>43790</v>
      </c>
      <c r="G632" s="29"/>
      <c r="H632" s="29">
        <f t="shared" ref="H632:H663" si="82">EDATE(B632, 24) + 13</f>
        <v>43972</v>
      </c>
      <c r="J632" s="29">
        <f>EDATE(B632, 30) + 13</f>
        <v>44156</v>
      </c>
      <c r="L632" s="29">
        <f>EDATE(B632, 36) + 13</f>
        <v>44337</v>
      </c>
    </row>
    <row r="633" spans="1:13" x14ac:dyDescent="0.2">
      <c r="A633" s="43" t="s">
        <v>1378</v>
      </c>
      <c r="B633" s="29">
        <v>43186.70758101852</v>
      </c>
      <c r="C633" s="29">
        <f t="shared" si="80"/>
        <v>43383</v>
      </c>
      <c r="D633" s="29">
        <f t="shared" si="78"/>
        <v>43564</v>
      </c>
      <c r="E633" s="6"/>
      <c r="F633" s="29">
        <f t="shared" si="81"/>
        <v>43748</v>
      </c>
      <c r="G633" s="29" t="s">
        <v>22</v>
      </c>
      <c r="H633" s="29">
        <f t="shared" si="82"/>
        <v>43930</v>
      </c>
      <c r="I633" s="29" t="s">
        <v>22</v>
      </c>
      <c r="J633" s="29">
        <f>EDATE(B633, 30) + 13</f>
        <v>44114</v>
      </c>
      <c r="K633" s="29" t="s">
        <v>22</v>
      </c>
      <c r="L633" s="62">
        <f>EDATE(B633, 36) + 13</f>
        <v>44295</v>
      </c>
      <c r="M633" s="62" t="s">
        <v>94</v>
      </c>
    </row>
    <row r="634" spans="1:13" x14ac:dyDescent="0.2">
      <c r="A634" s="7" t="s">
        <v>701</v>
      </c>
      <c r="B634" s="29">
        <v>43171.447650462964</v>
      </c>
      <c r="C634" s="29">
        <f t="shared" si="80"/>
        <v>43368</v>
      </c>
      <c r="D634" s="29">
        <f t="shared" si="78"/>
        <v>43549</v>
      </c>
      <c r="E634" s="6"/>
      <c r="F634" s="29">
        <f t="shared" si="81"/>
        <v>43733</v>
      </c>
      <c r="G634" s="29"/>
      <c r="H634" s="29">
        <f t="shared" si="82"/>
        <v>43915</v>
      </c>
      <c r="J634" s="29">
        <f t="shared" ref="J634:J657" si="83">EDATE(B634, 30) + 13</f>
        <v>44099</v>
      </c>
      <c r="K634" s="29" t="s">
        <v>22</v>
      </c>
      <c r="L634" s="29">
        <f t="shared" ref="L634:L641" si="84">EDATE(B634, 36) + 13</f>
        <v>44280</v>
      </c>
    </row>
    <row r="635" spans="1:13" x14ac:dyDescent="0.2">
      <c r="A635" s="7" t="s">
        <v>702</v>
      </c>
      <c r="B635" s="29">
        <v>43173.425729166665</v>
      </c>
      <c r="C635" s="29">
        <f t="shared" si="80"/>
        <v>43370</v>
      </c>
      <c r="D635" s="29">
        <f t="shared" si="78"/>
        <v>43551</v>
      </c>
      <c r="E635" s="29" t="s">
        <v>22</v>
      </c>
      <c r="F635" s="29">
        <f t="shared" si="81"/>
        <v>43735</v>
      </c>
      <c r="G635" s="29" t="s">
        <v>22</v>
      </c>
      <c r="H635" s="29">
        <f t="shared" si="82"/>
        <v>43917</v>
      </c>
      <c r="J635" s="29">
        <f t="shared" si="83"/>
        <v>44101</v>
      </c>
      <c r="K635" s="29" t="s">
        <v>22</v>
      </c>
      <c r="L635" s="29">
        <f t="shared" si="84"/>
        <v>44282</v>
      </c>
      <c r="M635" s="29" t="s">
        <v>22</v>
      </c>
    </row>
    <row r="636" spans="1:13" x14ac:dyDescent="0.2">
      <c r="A636" s="43" t="s">
        <v>703</v>
      </c>
      <c r="B636" s="29">
        <v>43355.654247685183</v>
      </c>
      <c r="C636" s="29">
        <f t="shared" si="80"/>
        <v>43549</v>
      </c>
      <c r="D636" s="29">
        <f t="shared" si="78"/>
        <v>43733</v>
      </c>
      <c r="E636" s="6"/>
      <c r="F636" s="29">
        <f t="shared" si="81"/>
        <v>43915</v>
      </c>
      <c r="G636" s="29"/>
      <c r="H636" s="29">
        <f t="shared" si="82"/>
        <v>44099</v>
      </c>
      <c r="J636" s="29">
        <f t="shared" si="83"/>
        <v>44280</v>
      </c>
      <c r="L636" s="62">
        <f t="shared" si="84"/>
        <v>44464</v>
      </c>
      <c r="M636" s="62" t="s">
        <v>94</v>
      </c>
    </row>
    <row r="637" spans="1:13" x14ac:dyDescent="0.2">
      <c r="A637" s="7" t="s">
        <v>704</v>
      </c>
      <c r="B637" s="29">
        <v>43528.713217592594</v>
      </c>
      <c r="C637" s="29">
        <f t="shared" si="80"/>
        <v>43725</v>
      </c>
      <c r="D637" s="29">
        <f t="shared" si="78"/>
        <v>43907</v>
      </c>
      <c r="E637" s="6"/>
      <c r="F637" s="29">
        <f t="shared" si="81"/>
        <v>44091</v>
      </c>
      <c r="G637" s="29"/>
      <c r="H637" s="29">
        <f t="shared" si="82"/>
        <v>44272</v>
      </c>
      <c r="J637" s="29">
        <f t="shared" si="83"/>
        <v>44456</v>
      </c>
      <c r="L637" s="29">
        <f t="shared" si="84"/>
        <v>44637</v>
      </c>
    </row>
    <row r="638" spans="1:13" x14ac:dyDescent="0.2">
      <c r="A638" s="7" t="s">
        <v>705</v>
      </c>
      <c r="B638" s="29">
        <v>43171.671574074076</v>
      </c>
      <c r="C638" s="29">
        <f t="shared" si="80"/>
        <v>43368</v>
      </c>
      <c r="D638" s="29">
        <f t="shared" si="78"/>
        <v>43549</v>
      </c>
      <c r="E638" s="6"/>
      <c r="F638" s="29">
        <f t="shared" si="81"/>
        <v>43733</v>
      </c>
      <c r="G638" s="29"/>
      <c r="H638" s="29">
        <f t="shared" si="82"/>
        <v>43915</v>
      </c>
      <c r="J638" s="29">
        <f t="shared" si="83"/>
        <v>44099</v>
      </c>
      <c r="L638" s="29">
        <f t="shared" si="84"/>
        <v>44280</v>
      </c>
    </row>
    <row r="639" spans="1:13" x14ac:dyDescent="0.2">
      <c r="A639" s="7" t="s">
        <v>706</v>
      </c>
      <c r="B639" s="29">
        <v>44299</v>
      </c>
      <c r="C639" s="29">
        <f t="shared" si="80"/>
        <v>44495</v>
      </c>
      <c r="D639" s="29">
        <f t="shared" si="78"/>
        <v>44677</v>
      </c>
      <c r="E639" s="6"/>
      <c r="F639" s="29">
        <f t="shared" si="81"/>
        <v>44860</v>
      </c>
      <c r="G639" s="29"/>
      <c r="H639" s="29">
        <f t="shared" si="82"/>
        <v>45042</v>
      </c>
      <c r="J639" s="29">
        <f t="shared" si="83"/>
        <v>45225</v>
      </c>
      <c r="L639" s="29">
        <f t="shared" si="84"/>
        <v>45408</v>
      </c>
    </row>
    <row r="640" spans="1:13" x14ac:dyDescent="0.2">
      <c r="A640" s="7" t="s">
        <v>707</v>
      </c>
      <c r="B640" s="29">
        <v>43196.52134259259</v>
      </c>
      <c r="C640" s="29">
        <f t="shared" si="80"/>
        <v>43392</v>
      </c>
      <c r="D640" s="29">
        <f t="shared" si="78"/>
        <v>43574</v>
      </c>
      <c r="E640" s="29" t="s">
        <v>22</v>
      </c>
      <c r="F640" s="29">
        <f t="shared" si="81"/>
        <v>43757</v>
      </c>
      <c r="G640" s="29"/>
      <c r="H640" s="29">
        <f t="shared" si="82"/>
        <v>43940</v>
      </c>
      <c r="J640" s="29">
        <f t="shared" si="83"/>
        <v>44123</v>
      </c>
      <c r="L640" s="29">
        <f t="shared" si="84"/>
        <v>44305</v>
      </c>
    </row>
    <row r="641" spans="1:13" x14ac:dyDescent="0.2">
      <c r="A641" s="7" t="s">
        <v>708</v>
      </c>
      <c r="B641" s="29">
        <v>43171.399085648147</v>
      </c>
      <c r="C641" s="29">
        <f t="shared" si="80"/>
        <v>43368</v>
      </c>
      <c r="D641" s="29">
        <f t="shared" si="78"/>
        <v>43549</v>
      </c>
      <c r="E641" s="6"/>
      <c r="F641" s="29">
        <f t="shared" si="81"/>
        <v>43733</v>
      </c>
      <c r="G641" s="29"/>
      <c r="H641" s="29">
        <f t="shared" si="82"/>
        <v>43915</v>
      </c>
      <c r="J641" s="29">
        <f t="shared" si="83"/>
        <v>44099</v>
      </c>
      <c r="K641" s="29" t="s">
        <v>22</v>
      </c>
      <c r="L641" s="29">
        <f t="shared" si="84"/>
        <v>44280</v>
      </c>
    </row>
    <row r="642" spans="1:13" x14ac:dyDescent="0.2">
      <c r="A642" s="64" t="s">
        <v>709</v>
      </c>
      <c r="B642" s="29">
        <v>43171.705613425926</v>
      </c>
      <c r="C642" s="29">
        <f t="shared" si="80"/>
        <v>43368</v>
      </c>
      <c r="D642" s="29">
        <f t="shared" si="78"/>
        <v>43549</v>
      </c>
      <c r="E642" s="29" t="s">
        <v>22</v>
      </c>
      <c r="F642" s="29">
        <f t="shared" si="81"/>
        <v>43733</v>
      </c>
      <c r="G642" s="29"/>
      <c r="H642" s="29">
        <f t="shared" si="82"/>
        <v>43915</v>
      </c>
      <c r="J642" s="62">
        <f t="shared" si="83"/>
        <v>44099</v>
      </c>
      <c r="K642" s="62" t="s">
        <v>94</v>
      </c>
      <c r="L642" s="62"/>
      <c r="M642" s="62"/>
    </row>
    <row r="643" spans="1:13" x14ac:dyDescent="0.2">
      <c r="A643" s="7" t="s">
        <v>710</v>
      </c>
      <c r="B643" s="29">
        <v>43201.677083333336</v>
      </c>
      <c r="C643" s="29">
        <f t="shared" si="80"/>
        <v>43397</v>
      </c>
      <c r="D643" s="29">
        <f t="shared" si="78"/>
        <v>43579</v>
      </c>
      <c r="E643" s="29" t="s">
        <v>22</v>
      </c>
      <c r="F643" s="29">
        <f t="shared" si="81"/>
        <v>43762</v>
      </c>
      <c r="G643" s="29"/>
      <c r="H643" s="29">
        <f t="shared" si="82"/>
        <v>43945</v>
      </c>
      <c r="J643" s="29">
        <f t="shared" si="83"/>
        <v>44128</v>
      </c>
      <c r="K643" s="29" t="s">
        <v>22</v>
      </c>
      <c r="L643" s="29">
        <f t="shared" ref="L643:L657" si="85">EDATE(B643, 36) + 13</f>
        <v>44310</v>
      </c>
      <c r="M643" s="29" t="s">
        <v>22</v>
      </c>
    </row>
    <row r="644" spans="1:13" x14ac:dyDescent="0.2">
      <c r="A644" s="7" t="s">
        <v>711</v>
      </c>
      <c r="B644" s="29">
        <v>43172.456365740742</v>
      </c>
      <c r="C644" s="29">
        <f t="shared" si="80"/>
        <v>43369</v>
      </c>
      <c r="D644" s="29">
        <f t="shared" si="78"/>
        <v>43550</v>
      </c>
      <c r="E644" s="29" t="s">
        <v>22</v>
      </c>
      <c r="F644" s="29">
        <f t="shared" si="81"/>
        <v>43734</v>
      </c>
      <c r="G644" s="29" t="s">
        <v>22</v>
      </c>
      <c r="H644" s="29">
        <f t="shared" si="82"/>
        <v>43916</v>
      </c>
      <c r="J644" s="29">
        <f t="shared" si="83"/>
        <v>44100</v>
      </c>
      <c r="L644" s="29">
        <f t="shared" si="85"/>
        <v>44281</v>
      </c>
      <c r="M644" s="29" t="s">
        <v>22</v>
      </c>
    </row>
    <row r="645" spans="1:13" x14ac:dyDescent="0.2">
      <c r="A645" s="7" t="s">
        <v>712</v>
      </c>
      <c r="B645" s="29">
        <v>43215.498668981483</v>
      </c>
      <c r="C645" s="29">
        <f t="shared" si="80"/>
        <v>43411</v>
      </c>
      <c r="D645" s="29">
        <f t="shared" si="78"/>
        <v>43593</v>
      </c>
      <c r="E645" s="29" t="s">
        <v>22</v>
      </c>
      <c r="F645" s="29">
        <f t="shared" si="81"/>
        <v>43776</v>
      </c>
      <c r="G645" s="29" t="s">
        <v>22</v>
      </c>
      <c r="H645" s="29">
        <f t="shared" si="82"/>
        <v>43959</v>
      </c>
      <c r="I645" s="29" t="s">
        <v>22</v>
      </c>
      <c r="J645" s="29">
        <f t="shared" si="83"/>
        <v>44142</v>
      </c>
      <c r="K645" s="29" t="s">
        <v>22</v>
      </c>
      <c r="L645" s="29">
        <f t="shared" si="85"/>
        <v>44324</v>
      </c>
    </row>
    <row r="646" spans="1:13" x14ac:dyDescent="0.2">
      <c r="A646" s="7" t="s">
        <v>713</v>
      </c>
      <c r="B646" s="29">
        <v>43171.454571759263</v>
      </c>
      <c r="C646" s="29">
        <f t="shared" si="80"/>
        <v>43368</v>
      </c>
      <c r="D646" s="29">
        <f t="shared" si="78"/>
        <v>43549</v>
      </c>
      <c r="E646" s="6"/>
      <c r="F646" s="29">
        <f t="shared" si="81"/>
        <v>43733</v>
      </c>
      <c r="G646" s="29"/>
      <c r="H646" s="29">
        <f t="shared" si="82"/>
        <v>43915</v>
      </c>
      <c r="J646" s="29">
        <f t="shared" si="83"/>
        <v>44099</v>
      </c>
      <c r="L646" s="29">
        <f t="shared" si="85"/>
        <v>44280</v>
      </c>
    </row>
    <row r="647" spans="1:13" x14ac:dyDescent="0.2">
      <c r="A647" s="7" t="s">
        <v>714</v>
      </c>
      <c r="B647" s="29">
        <v>43171.648472222223</v>
      </c>
      <c r="C647" s="29">
        <f t="shared" si="80"/>
        <v>43368</v>
      </c>
      <c r="D647" s="29">
        <f t="shared" si="78"/>
        <v>43549</v>
      </c>
      <c r="E647" s="29" t="s">
        <v>22</v>
      </c>
      <c r="F647" s="29">
        <f t="shared" si="81"/>
        <v>43733</v>
      </c>
      <c r="G647" s="29"/>
      <c r="H647" s="29">
        <f t="shared" si="82"/>
        <v>43915</v>
      </c>
      <c r="J647" s="29">
        <f t="shared" si="83"/>
        <v>44099</v>
      </c>
      <c r="L647" s="29">
        <f t="shared" si="85"/>
        <v>44280</v>
      </c>
    </row>
    <row r="648" spans="1:13" x14ac:dyDescent="0.2">
      <c r="A648" s="7" t="s">
        <v>715</v>
      </c>
      <c r="B648" s="29">
        <v>43223.507118055553</v>
      </c>
      <c r="C648" s="29">
        <f t="shared" si="80"/>
        <v>43420</v>
      </c>
      <c r="D648" s="29">
        <f t="shared" si="78"/>
        <v>43601</v>
      </c>
      <c r="E648" s="6"/>
      <c r="F648" s="29">
        <f t="shared" si="81"/>
        <v>43785</v>
      </c>
      <c r="G648" s="29" t="s">
        <v>22</v>
      </c>
      <c r="H648" s="29">
        <f t="shared" si="82"/>
        <v>43967</v>
      </c>
      <c r="I648" s="29" t="s">
        <v>22</v>
      </c>
      <c r="J648" s="29">
        <f t="shared" si="83"/>
        <v>44151</v>
      </c>
      <c r="L648" s="29">
        <f t="shared" si="85"/>
        <v>44332</v>
      </c>
      <c r="M648" s="29" t="s">
        <v>22</v>
      </c>
    </row>
    <row r="649" spans="1:13" x14ac:dyDescent="0.2">
      <c r="A649" s="7" t="s">
        <v>716</v>
      </c>
      <c r="B649" s="29">
        <v>43236.65111111111</v>
      </c>
      <c r="C649" s="29">
        <f t="shared" si="80"/>
        <v>43433</v>
      </c>
      <c r="D649" s="29">
        <f t="shared" si="78"/>
        <v>43614</v>
      </c>
      <c r="E649" s="6"/>
      <c r="F649" s="29">
        <f t="shared" si="81"/>
        <v>43798</v>
      </c>
      <c r="G649" s="29"/>
      <c r="H649" s="29">
        <f t="shared" si="82"/>
        <v>43980</v>
      </c>
      <c r="J649" s="29">
        <f t="shared" si="83"/>
        <v>44164</v>
      </c>
      <c r="L649" s="29">
        <f t="shared" si="85"/>
        <v>44345</v>
      </c>
    </row>
    <row r="650" spans="1:13" x14ac:dyDescent="0.2">
      <c r="A650" s="7" t="s">
        <v>717</v>
      </c>
      <c r="B650" s="29">
        <v>43375.513090277775</v>
      </c>
      <c r="C650" s="29">
        <f t="shared" si="80"/>
        <v>43570</v>
      </c>
      <c r="D650" s="29">
        <f t="shared" si="78"/>
        <v>43753</v>
      </c>
      <c r="E650" s="6"/>
      <c r="F650" s="29">
        <f t="shared" si="81"/>
        <v>43936</v>
      </c>
      <c r="G650" s="29"/>
      <c r="H650" s="29">
        <f t="shared" si="82"/>
        <v>44119</v>
      </c>
      <c r="J650" s="29">
        <f t="shared" si="83"/>
        <v>44301</v>
      </c>
      <c r="K650" s="29" t="s">
        <v>22</v>
      </c>
      <c r="L650" s="29">
        <f t="shared" si="85"/>
        <v>44484</v>
      </c>
    </row>
    <row r="651" spans="1:13" x14ac:dyDescent="0.2">
      <c r="A651" s="7" t="s">
        <v>718</v>
      </c>
      <c r="B651" s="29">
        <v>43732.448298611111</v>
      </c>
      <c r="C651" s="29">
        <f t="shared" si="80"/>
        <v>43927</v>
      </c>
      <c r="D651" s="29">
        <f t="shared" si="78"/>
        <v>44111</v>
      </c>
      <c r="E651" s="6"/>
      <c r="F651" s="29">
        <f t="shared" si="81"/>
        <v>44292</v>
      </c>
      <c r="G651" s="29"/>
      <c r="H651" s="29">
        <f t="shared" si="82"/>
        <v>44476</v>
      </c>
      <c r="J651" s="29">
        <f t="shared" si="83"/>
        <v>44657</v>
      </c>
      <c r="L651" s="29">
        <f t="shared" si="85"/>
        <v>44841</v>
      </c>
    </row>
    <row r="652" spans="1:13" x14ac:dyDescent="0.2">
      <c r="A652" s="7" t="s">
        <v>719</v>
      </c>
      <c r="B652" s="29">
        <v>43171.466331018521</v>
      </c>
      <c r="C652" s="29">
        <f t="shared" si="80"/>
        <v>43368</v>
      </c>
      <c r="D652" s="29">
        <f t="shared" si="78"/>
        <v>43549</v>
      </c>
      <c r="E652" s="6"/>
      <c r="F652" s="29">
        <f t="shared" si="81"/>
        <v>43733</v>
      </c>
      <c r="G652" s="29"/>
      <c r="H652" s="29">
        <f t="shared" si="82"/>
        <v>43915</v>
      </c>
      <c r="J652" s="29">
        <f t="shared" si="83"/>
        <v>44099</v>
      </c>
      <c r="L652" s="29">
        <f t="shared" si="85"/>
        <v>44280</v>
      </c>
    </row>
    <row r="653" spans="1:13" x14ac:dyDescent="0.2">
      <c r="A653" s="7" t="s">
        <v>720</v>
      </c>
      <c r="B653" s="29">
        <v>43171.310590277775</v>
      </c>
      <c r="C653" s="29">
        <f t="shared" si="80"/>
        <v>43368</v>
      </c>
      <c r="D653" s="29">
        <f t="shared" si="78"/>
        <v>43549</v>
      </c>
      <c r="E653" s="6"/>
      <c r="F653" s="29">
        <f t="shared" si="81"/>
        <v>43733</v>
      </c>
      <c r="G653" s="29"/>
      <c r="H653" s="29">
        <f t="shared" si="82"/>
        <v>43915</v>
      </c>
      <c r="I653" s="29" t="s">
        <v>22</v>
      </c>
      <c r="J653" s="29">
        <f t="shared" si="83"/>
        <v>44099</v>
      </c>
      <c r="K653" s="29" t="s">
        <v>22</v>
      </c>
      <c r="L653" s="29">
        <f t="shared" si="85"/>
        <v>44280</v>
      </c>
      <c r="M653" s="29" t="s">
        <v>22</v>
      </c>
    </row>
    <row r="654" spans="1:13" x14ac:dyDescent="0.2">
      <c r="A654" s="7" t="s">
        <v>721</v>
      </c>
      <c r="B654" s="29">
        <v>43417.841111111113</v>
      </c>
      <c r="C654" s="29">
        <f t="shared" si="80"/>
        <v>43611</v>
      </c>
      <c r="D654" s="29">
        <f t="shared" si="78"/>
        <v>43795</v>
      </c>
      <c r="E654" s="6"/>
      <c r="F654" s="29">
        <f t="shared" si="81"/>
        <v>43977</v>
      </c>
      <c r="G654" s="29"/>
      <c r="H654" s="29">
        <f t="shared" si="82"/>
        <v>44161</v>
      </c>
      <c r="J654" s="29">
        <f t="shared" si="83"/>
        <v>44342</v>
      </c>
      <c r="K654" s="29" t="s">
        <v>22</v>
      </c>
      <c r="L654" s="29">
        <f t="shared" si="85"/>
        <v>44526</v>
      </c>
    </row>
    <row r="655" spans="1:13" x14ac:dyDescent="0.2">
      <c r="A655" s="7" t="s">
        <v>722</v>
      </c>
      <c r="B655" s="29">
        <v>43193.369849537034</v>
      </c>
      <c r="C655" s="29">
        <f t="shared" si="80"/>
        <v>43389</v>
      </c>
      <c r="D655" s="29">
        <f t="shared" si="78"/>
        <v>43571</v>
      </c>
      <c r="E655" s="6"/>
      <c r="F655" s="29">
        <f t="shared" si="81"/>
        <v>43754</v>
      </c>
      <c r="G655" s="29"/>
      <c r="H655" s="29">
        <f t="shared" si="82"/>
        <v>43937</v>
      </c>
      <c r="J655" s="29">
        <f t="shared" si="83"/>
        <v>44120</v>
      </c>
      <c r="K655" s="29" t="s">
        <v>22</v>
      </c>
      <c r="L655" s="29">
        <f t="shared" si="85"/>
        <v>44302</v>
      </c>
    </row>
    <row r="656" spans="1:13" x14ac:dyDescent="0.2">
      <c r="A656" s="7" t="s">
        <v>723</v>
      </c>
      <c r="B656" s="29">
        <v>43171.398715277777</v>
      </c>
      <c r="C656" s="29">
        <f t="shared" si="80"/>
        <v>43368</v>
      </c>
      <c r="D656" s="29">
        <f t="shared" si="78"/>
        <v>43549</v>
      </c>
      <c r="E656" s="6"/>
      <c r="F656" s="29">
        <f t="shared" si="81"/>
        <v>43733</v>
      </c>
      <c r="G656" s="29" t="s">
        <v>22</v>
      </c>
      <c r="H656" s="29">
        <f t="shared" si="82"/>
        <v>43915</v>
      </c>
      <c r="J656" s="29">
        <f t="shared" si="83"/>
        <v>44099</v>
      </c>
      <c r="L656" s="29">
        <f t="shared" si="85"/>
        <v>44280</v>
      </c>
    </row>
    <row r="657" spans="1:13" x14ac:dyDescent="0.2">
      <c r="A657" s="7" t="s">
        <v>724</v>
      </c>
      <c r="B657" s="29">
        <v>43210.648229166669</v>
      </c>
      <c r="C657" s="29">
        <f t="shared" si="80"/>
        <v>43406</v>
      </c>
      <c r="D657" s="29">
        <f t="shared" si="78"/>
        <v>43588</v>
      </c>
      <c r="E657" s="6"/>
      <c r="F657" s="29">
        <f t="shared" si="81"/>
        <v>43771</v>
      </c>
      <c r="G657" s="29" t="s">
        <v>22</v>
      </c>
      <c r="H657" s="29">
        <f t="shared" si="82"/>
        <v>43954</v>
      </c>
      <c r="J657" s="29">
        <f t="shared" si="83"/>
        <v>44137</v>
      </c>
      <c r="L657" s="29">
        <f t="shared" si="85"/>
        <v>44319</v>
      </c>
    </row>
    <row r="658" spans="1:13" x14ac:dyDescent="0.2">
      <c r="A658" s="64" t="s">
        <v>725</v>
      </c>
      <c r="B658" s="29">
        <v>43494.629513888889</v>
      </c>
      <c r="C658" s="29">
        <f t="shared" si="80"/>
        <v>43688</v>
      </c>
      <c r="D658" s="29">
        <f t="shared" si="78"/>
        <v>43872</v>
      </c>
      <c r="E658" s="29" t="s">
        <v>22</v>
      </c>
      <c r="F658" s="29">
        <f t="shared" si="81"/>
        <v>44054</v>
      </c>
      <c r="G658" s="29"/>
      <c r="H658" s="62">
        <f t="shared" si="82"/>
        <v>44238</v>
      </c>
      <c r="I658" s="62" t="s">
        <v>94</v>
      </c>
      <c r="J658" s="62"/>
      <c r="K658" s="62"/>
      <c r="L658" s="62"/>
      <c r="M658" s="62"/>
    </row>
    <row r="659" spans="1:13" x14ac:dyDescent="0.2">
      <c r="A659" s="64" t="s">
        <v>726</v>
      </c>
      <c r="B659" s="29">
        <v>43172.409884259258</v>
      </c>
      <c r="C659" s="29">
        <f t="shared" si="80"/>
        <v>43369</v>
      </c>
      <c r="D659" s="29">
        <f t="shared" si="78"/>
        <v>43550</v>
      </c>
      <c r="E659" s="6"/>
      <c r="F659" s="29">
        <f t="shared" si="81"/>
        <v>43734</v>
      </c>
      <c r="G659" s="29" t="s">
        <v>22</v>
      </c>
      <c r="H659" s="29">
        <f t="shared" si="82"/>
        <v>43916</v>
      </c>
      <c r="I659" s="29" t="s">
        <v>22</v>
      </c>
      <c r="J659" s="29">
        <f>EDATE(B659, 30) + 13</f>
        <v>44100</v>
      </c>
      <c r="K659" s="29" t="s">
        <v>22</v>
      </c>
      <c r="L659" s="62">
        <f>EDATE(B659, 36) + 13</f>
        <v>44281</v>
      </c>
      <c r="M659" s="62" t="s">
        <v>94</v>
      </c>
    </row>
    <row r="660" spans="1:13" x14ac:dyDescent="0.2">
      <c r="A660" s="7" t="s">
        <v>727</v>
      </c>
      <c r="B660" s="29">
        <v>43186.429432870369</v>
      </c>
      <c r="C660" s="29">
        <f t="shared" si="80"/>
        <v>43383</v>
      </c>
      <c r="D660" s="29">
        <f t="shared" si="78"/>
        <v>43564</v>
      </c>
      <c r="E660" s="29" t="s">
        <v>22</v>
      </c>
      <c r="F660" s="29">
        <f t="shared" si="81"/>
        <v>43748</v>
      </c>
      <c r="G660" s="29" t="s">
        <v>22</v>
      </c>
      <c r="H660" s="29">
        <f t="shared" si="82"/>
        <v>43930</v>
      </c>
      <c r="J660" s="29">
        <f>EDATE(B660, 30) + 13</f>
        <v>44114</v>
      </c>
      <c r="L660" s="29">
        <f>EDATE(B660, 36) + 13</f>
        <v>44295</v>
      </c>
    </row>
    <row r="661" spans="1:13" x14ac:dyDescent="0.2">
      <c r="A661" s="7" t="s">
        <v>728</v>
      </c>
      <c r="B661" s="29">
        <v>43433.700219907405</v>
      </c>
      <c r="C661" s="29">
        <f t="shared" si="80"/>
        <v>43627</v>
      </c>
      <c r="D661" s="29">
        <f t="shared" si="78"/>
        <v>43811</v>
      </c>
      <c r="E661" s="6"/>
      <c r="F661" s="29">
        <f t="shared" si="81"/>
        <v>43993</v>
      </c>
      <c r="G661" s="29"/>
      <c r="H661" s="29">
        <f t="shared" si="82"/>
        <v>44177</v>
      </c>
      <c r="J661" s="29">
        <f>EDATE(B661, 30) + 13</f>
        <v>44358</v>
      </c>
      <c r="L661" s="29">
        <f>EDATE(B661, 36) + 13</f>
        <v>44542</v>
      </c>
    </row>
    <row r="662" spans="1:13" x14ac:dyDescent="0.2">
      <c r="A662" s="7" t="s">
        <v>729</v>
      </c>
      <c r="B662" s="29">
        <v>43171.646099537036</v>
      </c>
      <c r="C662" s="29">
        <f t="shared" si="80"/>
        <v>43368</v>
      </c>
      <c r="D662" s="29">
        <f t="shared" si="78"/>
        <v>43549</v>
      </c>
      <c r="E662" s="29" t="s">
        <v>22</v>
      </c>
      <c r="F662" s="29">
        <f t="shared" si="81"/>
        <v>43733</v>
      </c>
      <c r="G662" s="29"/>
      <c r="H662" s="29">
        <f t="shared" si="82"/>
        <v>43915</v>
      </c>
      <c r="J662" s="29">
        <f>EDATE(B662, 30) + 13</f>
        <v>44099</v>
      </c>
      <c r="L662" s="29">
        <f>EDATE(B662, 36) + 13</f>
        <v>44280</v>
      </c>
    </row>
    <row r="663" spans="1:13" x14ac:dyDescent="0.2">
      <c r="A663" s="7" t="s">
        <v>730</v>
      </c>
      <c r="B663" s="29">
        <v>43207.557453703703</v>
      </c>
      <c r="C663" s="29">
        <f t="shared" si="80"/>
        <v>43403</v>
      </c>
      <c r="D663" s="29">
        <f t="shared" si="78"/>
        <v>43585</v>
      </c>
      <c r="E663" s="29" t="s">
        <v>22</v>
      </c>
      <c r="F663" s="29">
        <f t="shared" si="81"/>
        <v>43768</v>
      </c>
      <c r="G663" s="29"/>
      <c r="H663" s="29">
        <f t="shared" si="82"/>
        <v>43951</v>
      </c>
      <c r="J663" s="29">
        <f>EDATE(B663, 30) + 13</f>
        <v>44134</v>
      </c>
      <c r="K663" s="29" t="s">
        <v>22</v>
      </c>
      <c r="L663" s="29">
        <f>EDATE(B663, 36) + 13</f>
        <v>44316</v>
      </c>
    </row>
    <row r="664" spans="1:13" x14ac:dyDescent="0.2">
      <c r="A664" s="65" t="s">
        <v>731</v>
      </c>
      <c r="B664" s="29">
        <v>43287.72865740741</v>
      </c>
      <c r="C664" s="29">
        <f t="shared" si="80"/>
        <v>43484</v>
      </c>
      <c r="D664" s="29">
        <f t="shared" si="78"/>
        <v>43665</v>
      </c>
      <c r="E664" s="29" t="s">
        <v>22</v>
      </c>
      <c r="F664" s="62">
        <f t="shared" ref="F664:F695" si="86">EDATE(B664, 18) + 13</f>
        <v>43849</v>
      </c>
      <c r="G664" s="62" t="s">
        <v>94</v>
      </c>
      <c r="H664" s="62"/>
      <c r="I664" s="62"/>
      <c r="J664" s="62"/>
      <c r="K664" s="62"/>
      <c r="L664" s="62"/>
      <c r="M664" s="62"/>
    </row>
    <row r="665" spans="1:13" x14ac:dyDescent="0.2">
      <c r="A665" s="7" t="s">
        <v>732</v>
      </c>
      <c r="B665" s="29">
        <v>43171.483518518522</v>
      </c>
      <c r="C665" s="29">
        <f t="shared" si="80"/>
        <v>43368</v>
      </c>
      <c r="D665" s="29">
        <f t="shared" si="78"/>
        <v>43549</v>
      </c>
      <c r="E665" s="6"/>
      <c r="F665" s="29">
        <f t="shared" si="86"/>
        <v>43733</v>
      </c>
      <c r="G665" s="29"/>
      <c r="H665" s="29">
        <f t="shared" ref="H665:H696" si="87">EDATE(B665, 24) + 13</f>
        <v>43915</v>
      </c>
      <c r="J665" s="29">
        <f t="shared" ref="J665:J696" si="88">EDATE(B665, 30) + 13</f>
        <v>44099</v>
      </c>
      <c r="L665" s="29">
        <f t="shared" ref="L665:L695" si="89">EDATE(B665, 36) + 13</f>
        <v>44280</v>
      </c>
      <c r="M665" s="29" t="s">
        <v>22</v>
      </c>
    </row>
    <row r="666" spans="1:13" x14ac:dyDescent="0.2">
      <c r="A666" s="7" t="s">
        <v>733</v>
      </c>
      <c r="B666" s="29">
        <v>43518.676724537036</v>
      </c>
      <c r="C666" s="29">
        <f t="shared" si="80"/>
        <v>43712</v>
      </c>
      <c r="D666" s="29">
        <f t="shared" si="78"/>
        <v>43896</v>
      </c>
      <c r="E666" s="6"/>
      <c r="F666" s="29">
        <f t="shared" si="86"/>
        <v>44078</v>
      </c>
      <c r="G666" s="29"/>
      <c r="H666" s="29">
        <f t="shared" si="87"/>
        <v>44262</v>
      </c>
      <c r="I666" s="29" t="s">
        <v>22</v>
      </c>
      <c r="J666" s="29">
        <f t="shared" si="88"/>
        <v>44443</v>
      </c>
      <c r="L666" s="29">
        <f t="shared" si="89"/>
        <v>44627</v>
      </c>
    </row>
    <row r="667" spans="1:13" x14ac:dyDescent="0.2">
      <c r="A667" s="7" t="s">
        <v>734</v>
      </c>
      <c r="B667" s="29">
        <v>43518.676724537036</v>
      </c>
      <c r="C667" s="29">
        <f t="shared" si="80"/>
        <v>43712</v>
      </c>
      <c r="D667" s="29">
        <f t="shared" si="78"/>
        <v>43896</v>
      </c>
      <c r="E667" s="6"/>
      <c r="F667" s="29">
        <f t="shared" si="86"/>
        <v>44078</v>
      </c>
      <c r="G667" s="29"/>
      <c r="H667" s="29">
        <f t="shared" si="87"/>
        <v>44262</v>
      </c>
      <c r="I667" s="29" t="s">
        <v>22</v>
      </c>
      <c r="J667" s="29">
        <f t="shared" si="88"/>
        <v>44443</v>
      </c>
      <c r="L667" s="29">
        <f t="shared" si="89"/>
        <v>44627</v>
      </c>
    </row>
    <row r="668" spans="1:13" x14ac:dyDescent="0.2">
      <c r="A668" s="7" t="s">
        <v>735</v>
      </c>
      <c r="B668" s="29">
        <v>43265.683506944442</v>
      </c>
      <c r="C668" s="29">
        <f t="shared" si="80"/>
        <v>43461</v>
      </c>
      <c r="D668" s="29">
        <f t="shared" si="78"/>
        <v>43643</v>
      </c>
      <c r="E668" s="6"/>
      <c r="F668" s="29">
        <f t="shared" si="86"/>
        <v>43826</v>
      </c>
      <c r="G668" s="29"/>
      <c r="H668" s="29">
        <f t="shared" si="87"/>
        <v>44009</v>
      </c>
      <c r="J668" s="29">
        <f t="shared" si="88"/>
        <v>44192</v>
      </c>
      <c r="L668" s="29">
        <f t="shared" si="89"/>
        <v>44374</v>
      </c>
    </row>
    <row r="669" spans="1:13" x14ac:dyDescent="0.2">
      <c r="A669" s="7" t="s">
        <v>736</v>
      </c>
      <c r="B669" s="29">
        <v>43503.43273148148</v>
      </c>
      <c r="C669" s="29">
        <f t="shared" si="80"/>
        <v>43697</v>
      </c>
      <c r="D669" s="29">
        <f t="shared" si="78"/>
        <v>43881</v>
      </c>
      <c r="E669" s="6"/>
      <c r="F669" s="29">
        <f t="shared" si="86"/>
        <v>44063</v>
      </c>
      <c r="G669" s="29"/>
      <c r="H669" s="29">
        <f t="shared" si="87"/>
        <v>44247</v>
      </c>
      <c r="J669" s="29">
        <f t="shared" si="88"/>
        <v>44428</v>
      </c>
      <c r="L669" s="29">
        <f t="shared" si="89"/>
        <v>44612</v>
      </c>
    </row>
    <row r="670" spans="1:13" x14ac:dyDescent="0.2">
      <c r="A670" s="7" t="s">
        <v>737</v>
      </c>
      <c r="B670" s="29">
        <v>43171.638553240744</v>
      </c>
      <c r="C670" s="29">
        <f t="shared" si="80"/>
        <v>43368</v>
      </c>
      <c r="D670" s="29">
        <f t="shared" si="78"/>
        <v>43549</v>
      </c>
      <c r="E670" s="6"/>
      <c r="F670" s="29">
        <f t="shared" si="86"/>
        <v>43733</v>
      </c>
      <c r="G670" s="29"/>
      <c r="H670" s="29">
        <f t="shared" si="87"/>
        <v>43915</v>
      </c>
      <c r="J670" s="29">
        <f t="shared" si="88"/>
        <v>44099</v>
      </c>
      <c r="L670" s="29">
        <f t="shared" si="89"/>
        <v>44280</v>
      </c>
    </row>
    <row r="671" spans="1:13" x14ac:dyDescent="0.2">
      <c r="A671" s="7" t="s">
        <v>738</v>
      </c>
      <c r="B671" s="29">
        <v>43194.521099537036</v>
      </c>
      <c r="C671" s="29">
        <f t="shared" si="80"/>
        <v>43390</v>
      </c>
      <c r="D671" s="29">
        <f t="shared" si="78"/>
        <v>43572</v>
      </c>
      <c r="E671" s="29" t="s">
        <v>22</v>
      </c>
      <c r="F671" s="29">
        <f t="shared" si="86"/>
        <v>43755</v>
      </c>
      <c r="G671" s="29"/>
      <c r="H671" s="29">
        <f t="shared" si="87"/>
        <v>43938</v>
      </c>
      <c r="J671" s="29">
        <f t="shared" si="88"/>
        <v>44121</v>
      </c>
      <c r="L671" s="29">
        <f t="shared" si="89"/>
        <v>44303</v>
      </c>
    </row>
    <row r="672" spans="1:13" x14ac:dyDescent="0.2">
      <c r="A672" s="7" t="s">
        <v>739</v>
      </c>
      <c r="B672" s="29">
        <v>43489.67496527778</v>
      </c>
      <c r="C672" s="29">
        <f t="shared" si="80"/>
        <v>43683</v>
      </c>
      <c r="D672" s="29">
        <f t="shared" si="78"/>
        <v>43867</v>
      </c>
      <c r="E672" s="7"/>
      <c r="F672" s="29">
        <f t="shared" si="86"/>
        <v>44049</v>
      </c>
      <c r="G672" s="29"/>
      <c r="H672" s="29">
        <f t="shared" si="87"/>
        <v>44233</v>
      </c>
      <c r="J672" s="29">
        <f t="shared" si="88"/>
        <v>44414</v>
      </c>
      <c r="L672" s="29">
        <f t="shared" si="89"/>
        <v>44598</v>
      </c>
    </row>
    <row r="673" spans="1:13" x14ac:dyDescent="0.2">
      <c r="A673" s="7" t="s">
        <v>740</v>
      </c>
      <c r="B673" s="29">
        <v>44109</v>
      </c>
      <c r="C673" s="29">
        <f t="shared" si="80"/>
        <v>44304</v>
      </c>
      <c r="D673" s="29">
        <f t="shared" si="78"/>
        <v>44487</v>
      </c>
      <c r="E673" s="7"/>
      <c r="F673" s="29">
        <f t="shared" si="86"/>
        <v>44669</v>
      </c>
      <c r="G673" s="29"/>
      <c r="H673" s="29">
        <f t="shared" si="87"/>
        <v>44852</v>
      </c>
      <c r="J673" s="29">
        <f t="shared" si="88"/>
        <v>45034</v>
      </c>
      <c r="L673" s="29">
        <f t="shared" si="89"/>
        <v>45217</v>
      </c>
    </row>
    <row r="674" spans="1:13" x14ac:dyDescent="0.2">
      <c r="A674" s="7" t="s">
        <v>741</v>
      </c>
      <c r="B674" s="29">
        <v>43207</v>
      </c>
      <c r="C674" s="29">
        <f t="shared" si="80"/>
        <v>43403</v>
      </c>
      <c r="D674" s="29">
        <f t="shared" si="78"/>
        <v>43585</v>
      </c>
      <c r="E674" s="29" t="s">
        <v>22</v>
      </c>
      <c r="F674" s="29">
        <f t="shared" si="86"/>
        <v>43768</v>
      </c>
      <c r="G674" s="29" t="s">
        <v>22</v>
      </c>
      <c r="H674" s="29">
        <f t="shared" si="87"/>
        <v>43951</v>
      </c>
      <c r="J674" s="29">
        <f t="shared" si="88"/>
        <v>44134</v>
      </c>
      <c r="K674" s="29" t="s">
        <v>22</v>
      </c>
      <c r="L674" s="29">
        <f t="shared" si="89"/>
        <v>44316</v>
      </c>
      <c r="M674" s="29" t="s">
        <v>22</v>
      </c>
    </row>
    <row r="675" spans="1:13" x14ac:dyDescent="0.2">
      <c r="A675" s="7" t="s">
        <v>742</v>
      </c>
      <c r="B675" s="29">
        <v>43301.536527777775</v>
      </c>
      <c r="C675" s="29">
        <f t="shared" si="80"/>
        <v>43498</v>
      </c>
      <c r="D675" s="29">
        <f t="shared" si="78"/>
        <v>43679</v>
      </c>
      <c r="E675" s="6"/>
      <c r="F675" s="29">
        <f t="shared" si="86"/>
        <v>43863</v>
      </c>
      <c r="G675" s="29" t="s">
        <v>22</v>
      </c>
      <c r="H675" s="29">
        <f t="shared" si="87"/>
        <v>44045</v>
      </c>
      <c r="J675" s="29">
        <f t="shared" si="88"/>
        <v>44229</v>
      </c>
      <c r="L675" s="29">
        <f t="shared" si="89"/>
        <v>44410</v>
      </c>
    </row>
    <row r="676" spans="1:13" x14ac:dyDescent="0.2">
      <c r="A676" s="7" t="s">
        <v>743</v>
      </c>
      <c r="B676" s="29">
        <v>43171.624652777777</v>
      </c>
      <c r="C676" s="29">
        <f t="shared" si="80"/>
        <v>43368</v>
      </c>
      <c r="D676" s="29">
        <f t="shared" si="78"/>
        <v>43549</v>
      </c>
      <c r="E676" s="6"/>
      <c r="F676" s="29">
        <f t="shared" si="86"/>
        <v>43733</v>
      </c>
      <c r="G676" s="29"/>
      <c r="H676" s="29">
        <f t="shared" si="87"/>
        <v>43915</v>
      </c>
      <c r="J676" s="29">
        <f t="shared" si="88"/>
        <v>44099</v>
      </c>
      <c r="L676" s="29">
        <f t="shared" si="89"/>
        <v>44280</v>
      </c>
      <c r="M676" s="29" t="s">
        <v>22</v>
      </c>
    </row>
    <row r="677" spans="1:13" x14ac:dyDescent="0.2">
      <c r="A677" s="64" t="s">
        <v>744</v>
      </c>
      <c r="B677" s="29">
        <v>43306.704976851855</v>
      </c>
      <c r="C677" s="29">
        <f t="shared" si="80"/>
        <v>43503</v>
      </c>
      <c r="D677" s="29">
        <f t="shared" si="78"/>
        <v>43684</v>
      </c>
      <c r="E677" s="29" t="s">
        <v>22</v>
      </c>
      <c r="F677" s="29">
        <f t="shared" si="86"/>
        <v>43868</v>
      </c>
      <c r="G677" s="29" t="s">
        <v>22</v>
      </c>
      <c r="H677" s="29">
        <f t="shared" si="87"/>
        <v>44050</v>
      </c>
      <c r="I677" s="29" t="s">
        <v>22</v>
      </c>
      <c r="J677" s="29">
        <f t="shared" si="88"/>
        <v>44234</v>
      </c>
      <c r="K677" s="29" t="s">
        <v>22</v>
      </c>
      <c r="L677" s="62">
        <f t="shared" si="89"/>
        <v>44415</v>
      </c>
      <c r="M677" s="62" t="s">
        <v>94</v>
      </c>
    </row>
    <row r="678" spans="1:13" x14ac:dyDescent="0.2">
      <c r="A678" s="7" t="s">
        <v>745</v>
      </c>
      <c r="B678" s="29">
        <v>43172.399259259262</v>
      </c>
      <c r="C678" s="29">
        <f t="shared" si="80"/>
        <v>43369</v>
      </c>
      <c r="D678" s="29">
        <f t="shared" si="78"/>
        <v>43550</v>
      </c>
      <c r="E678" s="6"/>
      <c r="F678" s="29">
        <f t="shared" si="86"/>
        <v>43734</v>
      </c>
      <c r="G678" s="29" t="s">
        <v>22</v>
      </c>
      <c r="H678" s="29">
        <f t="shared" si="87"/>
        <v>43916</v>
      </c>
      <c r="J678" s="29">
        <f t="shared" si="88"/>
        <v>44100</v>
      </c>
      <c r="L678" s="29">
        <f t="shared" si="89"/>
        <v>44281</v>
      </c>
    </row>
    <row r="679" spans="1:13" x14ac:dyDescent="0.2">
      <c r="A679" s="7" t="s">
        <v>746</v>
      </c>
      <c r="B679" s="29">
        <v>43231.459976851853</v>
      </c>
      <c r="C679" s="29">
        <f t="shared" si="80"/>
        <v>43428</v>
      </c>
      <c r="D679" s="29">
        <f t="shared" ref="D679:D742" si="90">EDATE(B679, 12) + 13</f>
        <v>43609</v>
      </c>
      <c r="E679" s="29" t="s">
        <v>22</v>
      </c>
      <c r="F679" s="29">
        <f t="shared" si="86"/>
        <v>43793</v>
      </c>
      <c r="G679" s="29"/>
      <c r="H679" s="29">
        <f t="shared" si="87"/>
        <v>43975</v>
      </c>
      <c r="J679" s="29">
        <f t="shared" si="88"/>
        <v>44159</v>
      </c>
      <c r="K679" s="29" t="s">
        <v>22</v>
      </c>
      <c r="L679" s="29">
        <f t="shared" si="89"/>
        <v>44340</v>
      </c>
      <c r="M679" s="29" t="s">
        <v>22</v>
      </c>
    </row>
    <row r="680" spans="1:13" x14ac:dyDescent="0.2">
      <c r="A680" s="7" t="s">
        <v>747</v>
      </c>
      <c r="B680" s="29">
        <v>43231.453472222223</v>
      </c>
      <c r="C680" s="29">
        <f t="shared" si="80"/>
        <v>43428</v>
      </c>
      <c r="D680" s="29">
        <f t="shared" si="90"/>
        <v>43609</v>
      </c>
      <c r="E680" s="29" t="s">
        <v>22</v>
      </c>
      <c r="F680" s="29">
        <f t="shared" si="86"/>
        <v>43793</v>
      </c>
      <c r="G680" s="29" t="s">
        <v>22</v>
      </c>
      <c r="H680" s="29">
        <f t="shared" si="87"/>
        <v>43975</v>
      </c>
      <c r="J680" s="29">
        <f t="shared" si="88"/>
        <v>44159</v>
      </c>
      <c r="K680" s="29" t="s">
        <v>22</v>
      </c>
      <c r="L680" s="29">
        <f t="shared" si="89"/>
        <v>44340</v>
      </c>
      <c r="M680" s="29" t="s">
        <v>22</v>
      </c>
    </row>
    <row r="681" spans="1:13" x14ac:dyDescent="0.2">
      <c r="A681" s="7" t="s">
        <v>748</v>
      </c>
      <c r="B681" s="29">
        <v>43250.452928240738</v>
      </c>
      <c r="C681" s="29">
        <f t="shared" si="80"/>
        <v>43447</v>
      </c>
      <c r="D681" s="29">
        <f t="shared" si="90"/>
        <v>43628</v>
      </c>
      <c r="E681" s="6"/>
      <c r="F681" s="29">
        <f t="shared" si="86"/>
        <v>43812</v>
      </c>
      <c r="G681" s="29"/>
      <c r="H681" s="29">
        <f t="shared" si="87"/>
        <v>43994</v>
      </c>
      <c r="J681" s="29">
        <f t="shared" si="88"/>
        <v>44178</v>
      </c>
      <c r="L681" s="29">
        <f t="shared" si="89"/>
        <v>44359</v>
      </c>
      <c r="M681" s="29" t="s">
        <v>22</v>
      </c>
    </row>
    <row r="682" spans="1:13" x14ac:dyDescent="0.2">
      <c r="A682" s="7" t="s">
        <v>749</v>
      </c>
      <c r="B682" s="29">
        <v>43601.368449074071</v>
      </c>
      <c r="C682" s="29">
        <f t="shared" si="80"/>
        <v>43798</v>
      </c>
      <c r="D682" s="29">
        <f t="shared" si="90"/>
        <v>43980</v>
      </c>
      <c r="E682" s="6"/>
      <c r="F682" s="29">
        <f t="shared" si="86"/>
        <v>44164</v>
      </c>
      <c r="G682" s="29"/>
      <c r="H682" s="29">
        <f t="shared" si="87"/>
        <v>44345</v>
      </c>
      <c r="J682" s="29">
        <f t="shared" si="88"/>
        <v>44529</v>
      </c>
      <c r="L682" s="29">
        <f t="shared" si="89"/>
        <v>44710</v>
      </c>
    </row>
    <row r="683" spans="1:13" x14ac:dyDescent="0.2">
      <c r="A683" s="7" t="s">
        <v>1373</v>
      </c>
      <c r="B683" s="29">
        <v>43628.851377314815</v>
      </c>
      <c r="C683" s="29">
        <f t="shared" si="80"/>
        <v>43824</v>
      </c>
      <c r="D683" s="29">
        <f t="shared" si="90"/>
        <v>44007</v>
      </c>
      <c r="E683" s="6"/>
      <c r="F683" s="29">
        <f t="shared" si="86"/>
        <v>44190</v>
      </c>
      <c r="G683" s="29"/>
      <c r="H683" s="29">
        <f t="shared" si="87"/>
        <v>44372</v>
      </c>
      <c r="J683" s="29">
        <f t="shared" si="88"/>
        <v>44555</v>
      </c>
      <c r="L683" s="29">
        <f t="shared" si="89"/>
        <v>44737</v>
      </c>
    </row>
    <row r="684" spans="1:13" x14ac:dyDescent="0.2">
      <c r="A684" s="7" t="s">
        <v>750</v>
      </c>
      <c r="B684" s="29">
        <v>43710.439560185187</v>
      </c>
      <c r="C684" s="29">
        <f t="shared" si="80"/>
        <v>43905</v>
      </c>
      <c r="D684" s="29">
        <f t="shared" si="90"/>
        <v>44089</v>
      </c>
      <c r="E684" s="6"/>
      <c r="F684" s="29">
        <f t="shared" si="86"/>
        <v>44270</v>
      </c>
      <c r="G684" s="29"/>
      <c r="H684" s="29">
        <f t="shared" si="87"/>
        <v>44454</v>
      </c>
      <c r="J684" s="29">
        <f t="shared" si="88"/>
        <v>44635</v>
      </c>
      <c r="L684" s="29">
        <f t="shared" si="89"/>
        <v>44819</v>
      </c>
    </row>
    <row r="685" spans="1:13" x14ac:dyDescent="0.2">
      <c r="A685" s="7" t="s">
        <v>751</v>
      </c>
      <c r="B685" s="29">
        <v>43284.497233796297</v>
      </c>
      <c r="C685" s="29">
        <f t="shared" ref="C685:C748" si="91">EDATE(B685, 6) + 13</f>
        <v>43481</v>
      </c>
      <c r="D685" s="29">
        <f t="shared" si="90"/>
        <v>43662</v>
      </c>
      <c r="E685" s="29" t="s">
        <v>22</v>
      </c>
      <c r="F685" s="29">
        <f t="shared" si="86"/>
        <v>43846</v>
      </c>
      <c r="G685" s="29"/>
      <c r="H685" s="29">
        <f t="shared" si="87"/>
        <v>44028</v>
      </c>
      <c r="J685" s="29">
        <f t="shared" si="88"/>
        <v>44212</v>
      </c>
      <c r="L685" s="29">
        <f t="shared" si="89"/>
        <v>44393</v>
      </c>
    </row>
    <row r="686" spans="1:13" x14ac:dyDescent="0.2">
      <c r="A686" s="7" t="s">
        <v>752</v>
      </c>
      <c r="B686" s="29">
        <v>43530</v>
      </c>
      <c r="C686" s="29">
        <f t="shared" si="91"/>
        <v>43727</v>
      </c>
      <c r="D686" s="29">
        <f t="shared" si="90"/>
        <v>43909</v>
      </c>
      <c r="E686" s="6"/>
      <c r="F686" s="29">
        <f t="shared" si="86"/>
        <v>44093</v>
      </c>
      <c r="G686" s="29"/>
      <c r="H686" s="29">
        <f t="shared" si="87"/>
        <v>44274</v>
      </c>
      <c r="J686" s="29">
        <f t="shared" si="88"/>
        <v>44458</v>
      </c>
      <c r="L686" s="29">
        <f t="shared" si="89"/>
        <v>44639</v>
      </c>
    </row>
    <row r="687" spans="1:13" x14ac:dyDescent="0.2">
      <c r="A687" s="7" t="s">
        <v>753</v>
      </c>
      <c r="B687" s="29">
        <v>43171.466249999998</v>
      </c>
      <c r="C687" s="29">
        <f t="shared" si="91"/>
        <v>43368</v>
      </c>
      <c r="D687" s="29">
        <f t="shared" si="90"/>
        <v>43549</v>
      </c>
      <c r="E687" s="29" t="s">
        <v>22</v>
      </c>
      <c r="F687" s="29">
        <f t="shared" si="86"/>
        <v>43733</v>
      </c>
      <c r="G687" s="29"/>
      <c r="H687" s="29">
        <f t="shared" si="87"/>
        <v>43915</v>
      </c>
      <c r="J687" s="29">
        <f t="shared" si="88"/>
        <v>44099</v>
      </c>
      <c r="L687" s="29">
        <f t="shared" si="89"/>
        <v>44280</v>
      </c>
    </row>
    <row r="688" spans="1:13" x14ac:dyDescent="0.2">
      <c r="A688" s="7" t="s">
        <v>754</v>
      </c>
      <c r="B688" s="29">
        <v>43171.560949074075</v>
      </c>
      <c r="C688" s="29">
        <f t="shared" si="91"/>
        <v>43368</v>
      </c>
      <c r="D688" s="29">
        <f t="shared" si="90"/>
        <v>43549</v>
      </c>
      <c r="E688" s="6"/>
      <c r="F688" s="29">
        <f t="shared" si="86"/>
        <v>43733</v>
      </c>
      <c r="G688" s="29"/>
      <c r="H688" s="29">
        <f t="shared" si="87"/>
        <v>43915</v>
      </c>
      <c r="J688" s="29">
        <f t="shared" si="88"/>
        <v>44099</v>
      </c>
      <c r="L688" s="29">
        <f t="shared" si="89"/>
        <v>44280</v>
      </c>
      <c r="M688" s="29" t="s">
        <v>22</v>
      </c>
    </row>
    <row r="689" spans="1:13" x14ac:dyDescent="0.2">
      <c r="A689" s="7" t="s">
        <v>755</v>
      </c>
      <c r="B689" s="29">
        <v>43488.593240740738</v>
      </c>
      <c r="C689" s="29">
        <f t="shared" si="91"/>
        <v>43682</v>
      </c>
      <c r="D689" s="29">
        <f t="shared" si="90"/>
        <v>43866</v>
      </c>
      <c r="E689" s="6"/>
      <c r="F689" s="29">
        <f t="shared" si="86"/>
        <v>44048</v>
      </c>
      <c r="G689" s="29"/>
      <c r="H689" s="29">
        <f t="shared" si="87"/>
        <v>44232</v>
      </c>
      <c r="J689" s="29">
        <f t="shared" si="88"/>
        <v>44413</v>
      </c>
      <c r="L689" s="29">
        <f t="shared" si="89"/>
        <v>44597</v>
      </c>
    </row>
    <row r="690" spans="1:13" x14ac:dyDescent="0.2">
      <c r="A690" s="7" t="s">
        <v>756</v>
      </c>
      <c r="B690" s="29">
        <v>43171.551018518519</v>
      </c>
      <c r="C690" s="29">
        <f t="shared" si="91"/>
        <v>43368</v>
      </c>
      <c r="D690" s="29">
        <f t="shared" si="90"/>
        <v>43549</v>
      </c>
      <c r="E690" s="6"/>
      <c r="F690" s="29">
        <f t="shared" si="86"/>
        <v>43733</v>
      </c>
      <c r="G690" s="29"/>
      <c r="H690" s="29">
        <f t="shared" si="87"/>
        <v>43915</v>
      </c>
      <c r="J690" s="29">
        <f t="shared" si="88"/>
        <v>44099</v>
      </c>
      <c r="L690" s="29">
        <f t="shared" si="89"/>
        <v>44280</v>
      </c>
    </row>
    <row r="691" spans="1:13" x14ac:dyDescent="0.2">
      <c r="A691" s="7" t="s">
        <v>757</v>
      </c>
      <c r="B691" s="29">
        <v>43171.525289351855</v>
      </c>
      <c r="C691" s="29">
        <f t="shared" si="91"/>
        <v>43368</v>
      </c>
      <c r="D691" s="29">
        <f t="shared" si="90"/>
        <v>43549</v>
      </c>
      <c r="E691" s="6"/>
      <c r="F691" s="29">
        <f t="shared" si="86"/>
        <v>43733</v>
      </c>
      <c r="G691" s="29" t="s">
        <v>22</v>
      </c>
      <c r="H691" s="29">
        <f t="shared" si="87"/>
        <v>43915</v>
      </c>
      <c r="J691" s="29">
        <f t="shared" si="88"/>
        <v>44099</v>
      </c>
      <c r="L691" s="29">
        <f t="shared" si="89"/>
        <v>44280</v>
      </c>
    </row>
    <row r="692" spans="1:13" ht="30" x14ac:dyDescent="0.2">
      <c r="A692" s="7" t="s">
        <v>758</v>
      </c>
      <c r="B692" s="29">
        <v>43171.444722222222</v>
      </c>
      <c r="C692" s="29">
        <f t="shared" si="91"/>
        <v>43368</v>
      </c>
      <c r="D692" s="29">
        <f t="shared" si="90"/>
        <v>43549</v>
      </c>
      <c r="E692" s="6"/>
      <c r="F692" s="29">
        <f t="shared" si="86"/>
        <v>43733</v>
      </c>
      <c r="G692" s="29"/>
      <c r="H692" s="29">
        <f t="shared" si="87"/>
        <v>43915</v>
      </c>
      <c r="J692" s="29">
        <f t="shared" si="88"/>
        <v>44099</v>
      </c>
      <c r="L692" s="29">
        <f t="shared" si="89"/>
        <v>44280</v>
      </c>
    </row>
    <row r="693" spans="1:13" x14ac:dyDescent="0.2">
      <c r="A693" s="7" t="s">
        <v>759</v>
      </c>
      <c r="B693" s="29">
        <v>43355.285543981481</v>
      </c>
      <c r="C693" s="29">
        <f t="shared" si="91"/>
        <v>43549</v>
      </c>
      <c r="D693" s="29">
        <f t="shared" si="90"/>
        <v>43733</v>
      </c>
      <c r="E693" s="29" t="s">
        <v>22</v>
      </c>
      <c r="F693" s="29">
        <f t="shared" si="86"/>
        <v>43915</v>
      </c>
      <c r="G693" s="29"/>
      <c r="H693" s="29">
        <f t="shared" si="87"/>
        <v>44099</v>
      </c>
      <c r="I693" s="29" t="s">
        <v>22</v>
      </c>
      <c r="J693" s="29">
        <f t="shared" si="88"/>
        <v>44280</v>
      </c>
      <c r="K693" s="29" t="s">
        <v>22</v>
      </c>
      <c r="L693" s="29">
        <f t="shared" si="89"/>
        <v>44464</v>
      </c>
    </row>
    <row r="694" spans="1:13" x14ac:dyDescent="0.2">
      <c r="A694" s="7" t="s">
        <v>760</v>
      </c>
      <c r="B694" s="29">
        <v>43571.65047453704</v>
      </c>
      <c r="C694" s="29">
        <f t="shared" si="91"/>
        <v>43767</v>
      </c>
      <c r="D694" s="29">
        <f t="shared" si="90"/>
        <v>43950</v>
      </c>
      <c r="E694" s="6"/>
      <c r="F694" s="29">
        <f t="shared" si="86"/>
        <v>44133</v>
      </c>
      <c r="G694" s="29"/>
      <c r="H694" s="29">
        <f t="shared" si="87"/>
        <v>44315</v>
      </c>
      <c r="J694" s="29">
        <f t="shared" si="88"/>
        <v>44498</v>
      </c>
      <c r="L694" s="29">
        <f t="shared" si="89"/>
        <v>44680</v>
      </c>
    </row>
    <row r="695" spans="1:13" x14ac:dyDescent="0.2">
      <c r="A695" s="7" t="s">
        <v>761</v>
      </c>
      <c r="B695" s="29">
        <v>43497.633657407408</v>
      </c>
      <c r="C695" s="29">
        <f t="shared" si="91"/>
        <v>43691</v>
      </c>
      <c r="D695" s="29">
        <f t="shared" si="90"/>
        <v>43875</v>
      </c>
      <c r="E695" s="6"/>
      <c r="F695" s="29">
        <f t="shared" si="86"/>
        <v>44057</v>
      </c>
      <c r="G695" s="29"/>
      <c r="H695" s="29">
        <f t="shared" si="87"/>
        <v>44241</v>
      </c>
      <c r="J695" s="29">
        <f t="shared" si="88"/>
        <v>44422</v>
      </c>
      <c r="L695" s="29">
        <f t="shared" si="89"/>
        <v>44606</v>
      </c>
    </row>
    <row r="696" spans="1:13" x14ac:dyDescent="0.2">
      <c r="A696" s="64" t="s">
        <v>762</v>
      </c>
      <c r="B696" s="29">
        <v>43171.668032407404</v>
      </c>
      <c r="C696" s="29">
        <f t="shared" si="91"/>
        <v>43368</v>
      </c>
      <c r="D696" s="29">
        <f t="shared" si="90"/>
        <v>43549</v>
      </c>
      <c r="E696" s="29" t="s">
        <v>22</v>
      </c>
      <c r="F696" s="29">
        <f t="shared" ref="F696:F727" si="92">EDATE(B696, 18) + 13</f>
        <v>43733</v>
      </c>
      <c r="G696" s="29" t="s">
        <v>22</v>
      </c>
      <c r="H696" s="29">
        <f t="shared" si="87"/>
        <v>43915</v>
      </c>
      <c r="J696" s="62">
        <f t="shared" si="88"/>
        <v>44099</v>
      </c>
      <c r="K696" s="62" t="s">
        <v>94</v>
      </c>
      <c r="L696" s="62"/>
      <c r="M696" s="62"/>
    </row>
    <row r="697" spans="1:13" x14ac:dyDescent="0.2">
      <c r="A697" s="7" t="s">
        <v>763</v>
      </c>
      <c r="B697" s="29">
        <v>43171.375694444447</v>
      </c>
      <c r="C697" s="29">
        <f t="shared" si="91"/>
        <v>43368</v>
      </c>
      <c r="D697" s="29">
        <f t="shared" si="90"/>
        <v>43549</v>
      </c>
      <c r="E697" s="6"/>
      <c r="F697" s="29">
        <f t="shared" si="92"/>
        <v>43733</v>
      </c>
      <c r="G697" s="29"/>
      <c r="H697" s="29">
        <f t="shared" ref="H697:H727" si="93">EDATE(B697, 24) + 13</f>
        <v>43915</v>
      </c>
      <c r="J697" s="29">
        <f t="shared" ref="J697:J727" si="94">EDATE(B697, 30) + 13</f>
        <v>44099</v>
      </c>
      <c r="L697" s="29">
        <f t="shared" ref="L697:L727" si="95">EDATE(B697, 36) + 13</f>
        <v>44280</v>
      </c>
      <c r="M697" s="29" t="s">
        <v>22</v>
      </c>
    </row>
    <row r="698" spans="1:13" x14ac:dyDescent="0.2">
      <c r="A698" s="7" t="s">
        <v>764</v>
      </c>
      <c r="B698" s="29">
        <v>43188.454965277779</v>
      </c>
      <c r="C698" s="29">
        <f t="shared" si="91"/>
        <v>43385</v>
      </c>
      <c r="D698" s="29">
        <f t="shared" si="90"/>
        <v>43566</v>
      </c>
      <c r="E698" s="6"/>
      <c r="F698" s="29">
        <f t="shared" si="92"/>
        <v>43750</v>
      </c>
      <c r="G698" s="29" t="s">
        <v>22</v>
      </c>
      <c r="H698" s="29">
        <f t="shared" si="93"/>
        <v>43932</v>
      </c>
      <c r="I698" s="29" t="s">
        <v>22</v>
      </c>
      <c r="J698" s="29">
        <f t="shared" si="94"/>
        <v>44116</v>
      </c>
      <c r="K698" s="29" t="s">
        <v>22</v>
      </c>
      <c r="L698" s="29">
        <f t="shared" si="95"/>
        <v>44297</v>
      </c>
    </row>
    <row r="699" spans="1:13" x14ac:dyDescent="0.2">
      <c r="A699" s="7" t="s">
        <v>765</v>
      </c>
      <c r="B699" s="29">
        <v>43171.553981481484</v>
      </c>
      <c r="C699" s="29">
        <f t="shared" si="91"/>
        <v>43368</v>
      </c>
      <c r="D699" s="29">
        <f t="shared" si="90"/>
        <v>43549</v>
      </c>
      <c r="E699" s="29" t="s">
        <v>22</v>
      </c>
      <c r="F699" s="29">
        <f t="shared" si="92"/>
        <v>43733</v>
      </c>
      <c r="G699" s="29"/>
      <c r="H699" s="29">
        <f t="shared" si="93"/>
        <v>43915</v>
      </c>
      <c r="I699" s="29" t="s">
        <v>22</v>
      </c>
      <c r="J699" s="29">
        <f t="shared" si="94"/>
        <v>44099</v>
      </c>
      <c r="L699" s="29">
        <f t="shared" si="95"/>
        <v>44280</v>
      </c>
    </row>
    <row r="700" spans="1:13" x14ac:dyDescent="0.2">
      <c r="A700" s="7" t="s">
        <v>766</v>
      </c>
      <c r="B700" s="29">
        <v>43210.604861111111</v>
      </c>
      <c r="C700" s="29">
        <f t="shared" si="91"/>
        <v>43406</v>
      </c>
      <c r="D700" s="29">
        <f t="shared" si="90"/>
        <v>43588</v>
      </c>
      <c r="E700" s="6"/>
      <c r="F700" s="29">
        <f t="shared" si="92"/>
        <v>43771</v>
      </c>
      <c r="G700" s="29"/>
      <c r="H700" s="29">
        <f t="shared" si="93"/>
        <v>43954</v>
      </c>
      <c r="J700" s="29">
        <f t="shared" si="94"/>
        <v>44137</v>
      </c>
      <c r="L700" s="29">
        <f t="shared" si="95"/>
        <v>44319</v>
      </c>
    </row>
    <row r="701" spans="1:13" x14ac:dyDescent="0.2">
      <c r="A701" s="7" t="s">
        <v>767</v>
      </c>
      <c r="B701" s="29">
        <v>43172.373715277776</v>
      </c>
      <c r="C701" s="29">
        <f t="shared" si="91"/>
        <v>43369</v>
      </c>
      <c r="D701" s="29">
        <f t="shared" si="90"/>
        <v>43550</v>
      </c>
      <c r="E701" s="6"/>
      <c r="F701" s="29">
        <f t="shared" si="92"/>
        <v>43734</v>
      </c>
      <c r="G701" s="29"/>
      <c r="H701" s="29">
        <f t="shared" si="93"/>
        <v>43916</v>
      </c>
      <c r="J701" s="29">
        <f t="shared" si="94"/>
        <v>44100</v>
      </c>
      <c r="L701" s="29">
        <f t="shared" si="95"/>
        <v>44281</v>
      </c>
    </row>
    <row r="702" spans="1:13" x14ac:dyDescent="0.2">
      <c r="A702" s="7" t="s">
        <v>768</v>
      </c>
      <c r="B702" s="29">
        <v>43489.415925925925</v>
      </c>
      <c r="C702" s="29">
        <f t="shared" si="91"/>
        <v>43683</v>
      </c>
      <c r="D702" s="29">
        <f t="shared" si="90"/>
        <v>43867</v>
      </c>
      <c r="E702" s="29" t="s">
        <v>22</v>
      </c>
      <c r="F702" s="29">
        <f t="shared" si="92"/>
        <v>44049</v>
      </c>
      <c r="G702" s="29"/>
      <c r="H702" s="29">
        <f t="shared" si="93"/>
        <v>44233</v>
      </c>
      <c r="I702" s="29" t="s">
        <v>22</v>
      </c>
      <c r="J702" s="29">
        <f t="shared" si="94"/>
        <v>44414</v>
      </c>
      <c r="L702" s="29">
        <f t="shared" si="95"/>
        <v>44598</v>
      </c>
    </row>
    <row r="703" spans="1:13" x14ac:dyDescent="0.2">
      <c r="A703" s="7" t="s">
        <v>770</v>
      </c>
      <c r="B703" s="29">
        <v>43194.422835648147</v>
      </c>
      <c r="C703" s="29">
        <f t="shared" si="91"/>
        <v>43390</v>
      </c>
      <c r="D703" s="29">
        <f t="shared" si="90"/>
        <v>43572</v>
      </c>
      <c r="E703" s="6"/>
      <c r="F703" s="29">
        <f t="shared" si="92"/>
        <v>43755</v>
      </c>
      <c r="G703" s="29"/>
      <c r="H703" s="29">
        <f t="shared" si="93"/>
        <v>43938</v>
      </c>
      <c r="I703" s="29" t="s">
        <v>22</v>
      </c>
      <c r="J703" s="29">
        <f t="shared" si="94"/>
        <v>44121</v>
      </c>
      <c r="L703" s="29">
        <f t="shared" si="95"/>
        <v>44303</v>
      </c>
    </row>
    <row r="704" spans="1:13" x14ac:dyDescent="0.2">
      <c r="A704" s="7" t="s">
        <v>771</v>
      </c>
      <c r="B704" s="29">
        <v>43888.463043981479</v>
      </c>
      <c r="C704" s="29">
        <f t="shared" si="91"/>
        <v>44083</v>
      </c>
      <c r="D704" s="29">
        <f t="shared" si="90"/>
        <v>44267</v>
      </c>
      <c r="E704" s="6"/>
      <c r="F704" s="29">
        <f t="shared" si="92"/>
        <v>44448</v>
      </c>
      <c r="G704" s="29"/>
      <c r="H704" s="29">
        <f t="shared" si="93"/>
        <v>44632</v>
      </c>
      <c r="J704" s="29">
        <f t="shared" si="94"/>
        <v>44813</v>
      </c>
      <c r="L704" s="29">
        <f t="shared" si="95"/>
        <v>44997</v>
      </c>
    </row>
    <row r="705" spans="1:13" x14ac:dyDescent="0.2">
      <c r="A705" s="7" t="s">
        <v>772</v>
      </c>
      <c r="B705" s="29">
        <v>43171.602523148147</v>
      </c>
      <c r="C705" s="29">
        <f t="shared" si="91"/>
        <v>43368</v>
      </c>
      <c r="D705" s="29">
        <f t="shared" si="90"/>
        <v>43549</v>
      </c>
      <c r="E705" s="29" t="s">
        <v>22</v>
      </c>
      <c r="F705" s="29">
        <f t="shared" si="92"/>
        <v>43733</v>
      </c>
      <c r="G705" s="29"/>
      <c r="H705" s="29">
        <f t="shared" si="93"/>
        <v>43915</v>
      </c>
      <c r="J705" s="29">
        <f t="shared" si="94"/>
        <v>44099</v>
      </c>
      <c r="L705" s="29">
        <f t="shared" si="95"/>
        <v>44280</v>
      </c>
    </row>
    <row r="706" spans="1:13" s="6" customFormat="1" x14ac:dyDescent="0.2">
      <c r="A706" s="7" t="s">
        <v>773</v>
      </c>
      <c r="B706" s="29">
        <v>43175.659699074073</v>
      </c>
      <c r="C706" s="29">
        <f t="shared" si="91"/>
        <v>43372</v>
      </c>
      <c r="D706" s="29">
        <f t="shared" si="90"/>
        <v>43553</v>
      </c>
      <c r="E706" s="29" t="s">
        <v>22</v>
      </c>
      <c r="F706" s="29">
        <f t="shared" si="92"/>
        <v>43737</v>
      </c>
      <c r="G706" s="29"/>
      <c r="H706" s="29">
        <f t="shared" si="93"/>
        <v>43919</v>
      </c>
      <c r="I706" s="29"/>
      <c r="J706" s="29">
        <f t="shared" si="94"/>
        <v>44103</v>
      </c>
      <c r="K706" s="29"/>
      <c r="L706" s="29">
        <f t="shared" si="95"/>
        <v>44284</v>
      </c>
      <c r="M706" s="29" t="s">
        <v>22</v>
      </c>
    </row>
    <row r="707" spans="1:13" x14ac:dyDescent="0.2">
      <c r="A707" s="7" t="s">
        <v>774</v>
      </c>
      <c r="B707" s="29">
        <v>43216.637349537035</v>
      </c>
      <c r="C707" s="29">
        <f t="shared" si="91"/>
        <v>43412</v>
      </c>
      <c r="D707" s="29">
        <f t="shared" si="90"/>
        <v>43594</v>
      </c>
      <c r="E707" s="6"/>
      <c r="F707" s="29">
        <f t="shared" si="92"/>
        <v>43777</v>
      </c>
      <c r="G707" s="29"/>
      <c r="H707" s="29">
        <f t="shared" si="93"/>
        <v>43960</v>
      </c>
      <c r="I707" s="29" t="s">
        <v>22</v>
      </c>
      <c r="J707" s="29">
        <f t="shared" si="94"/>
        <v>44143</v>
      </c>
      <c r="K707" s="29" t="s">
        <v>22</v>
      </c>
      <c r="L707" s="29">
        <f t="shared" si="95"/>
        <v>44325</v>
      </c>
      <c r="M707" s="29" t="s">
        <v>22</v>
      </c>
    </row>
    <row r="708" spans="1:13" x14ac:dyDescent="0.2">
      <c r="A708" s="7" t="s">
        <v>775</v>
      </c>
      <c r="B708" s="29">
        <v>43216.733437499999</v>
      </c>
      <c r="C708" s="29">
        <f t="shared" si="91"/>
        <v>43412</v>
      </c>
      <c r="D708" s="29">
        <f t="shared" si="90"/>
        <v>43594</v>
      </c>
      <c r="E708" s="6"/>
      <c r="F708" s="29">
        <f t="shared" si="92"/>
        <v>43777</v>
      </c>
      <c r="G708" s="29" t="s">
        <v>22</v>
      </c>
      <c r="H708" s="29">
        <f t="shared" si="93"/>
        <v>43960</v>
      </c>
      <c r="I708" s="29" t="s">
        <v>22</v>
      </c>
      <c r="J708" s="29">
        <f t="shared" si="94"/>
        <v>44143</v>
      </c>
      <c r="L708" s="29">
        <f t="shared" si="95"/>
        <v>44325</v>
      </c>
    </row>
    <row r="709" spans="1:13" x14ac:dyDescent="0.2">
      <c r="A709" s="7" t="s">
        <v>776</v>
      </c>
      <c r="B709" s="29">
        <v>43221.572488425925</v>
      </c>
      <c r="C709" s="29">
        <f t="shared" si="91"/>
        <v>43418</v>
      </c>
      <c r="D709" s="29">
        <f t="shared" si="90"/>
        <v>43599</v>
      </c>
      <c r="E709" s="29" t="s">
        <v>22</v>
      </c>
      <c r="F709" s="29">
        <f t="shared" si="92"/>
        <v>43783</v>
      </c>
      <c r="G709" s="29"/>
      <c r="H709" s="29">
        <f t="shared" si="93"/>
        <v>43965</v>
      </c>
      <c r="I709" s="29" t="s">
        <v>22</v>
      </c>
      <c r="J709" s="29">
        <f t="shared" si="94"/>
        <v>44149</v>
      </c>
      <c r="L709" s="29">
        <f t="shared" si="95"/>
        <v>44330</v>
      </c>
    </row>
    <row r="710" spans="1:13" x14ac:dyDescent="0.2">
      <c r="A710" s="7" t="s">
        <v>777</v>
      </c>
      <c r="B710" s="29">
        <v>43411.477361111109</v>
      </c>
      <c r="C710" s="29">
        <f t="shared" si="91"/>
        <v>43605</v>
      </c>
      <c r="D710" s="29">
        <f t="shared" si="90"/>
        <v>43789</v>
      </c>
      <c r="E710" s="6"/>
      <c r="F710" s="29">
        <f t="shared" si="92"/>
        <v>43971</v>
      </c>
      <c r="G710" s="29"/>
      <c r="H710" s="29">
        <f t="shared" si="93"/>
        <v>44155</v>
      </c>
      <c r="J710" s="29">
        <f t="shared" si="94"/>
        <v>44336</v>
      </c>
      <c r="K710" s="29" t="s">
        <v>22</v>
      </c>
      <c r="L710" s="29">
        <f t="shared" si="95"/>
        <v>44520</v>
      </c>
    </row>
    <row r="711" spans="1:13" x14ac:dyDescent="0.2">
      <c r="A711" s="7" t="s">
        <v>778</v>
      </c>
      <c r="B711" s="29">
        <v>43171.516400462962</v>
      </c>
      <c r="C711" s="29">
        <f t="shared" si="91"/>
        <v>43368</v>
      </c>
      <c r="D711" s="29">
        <f t="shared" si="90"/>
        <v>43549</v>
      </c>
      <c r="E711" s="29" t="s">
        <v>22</v>
      </c>
      <c r="F711" s="29">
        <f t="shared" si="92"/>
        <v>43733</v>
      </c>
      <c r="G711" s="29" t="s">
        <v>22</v>
      </c>
      <c r="H711" s="29">
        <f t="shared" si="93"/>
        <v>43915</v>
      </c>
      <c r="I711" s="29" t="s">
        <v>22</v>
      </c>
      <c r="J711" s="29">
        <f t="shared" si="94"/>
        <v>44099</v>
      </c>
      <c r="K711" s="29" t="s">
        <v>22</v>
      </c>
      <c r="L711" s="29">
        <f t="shared" si="95"/>
        <v>44280</v>
      </c>
    </row>
    <row r="712" spans="1:13" x14ac:dyDescent="0.2">
      <c r="A712" s="7" t="s">
        <v>779</v>
      </c>
      <c r="B712" s="29">
        <v>43510</v>
      </c>
      <c r="C712" s="29">
        <f t="shared" si="91"/>
        <v>43704</v>
      </c>
      <c r="D712" s="29">
        <f t="shared" si="90"/>
        <v>43888</v>
      </c>
      <c r="E712" s="29" t="s">
        <v>22</v>
      </c>
      <c r="F712" s="29">
        <f t="shared" si="92"/>
        <v>44070</v>
      </c>
      <c r="G712" s="29"/>
      <c r="H712" s="29">
        <f t="shared" si="93"/>
        <v>44254</v>
      </c>
      <c r="I712" s="29" t="s">
        <v>22</v>
      </c>
      <c r="J712" s="29">
        <f t="shared" si="94"/>
        <v>44435</v>
      </c>
      <c r="L712" s="29">
        <f t="shared" si="95"/>
        <v>44619</v>
      </c>
    </row>
    <row r="713" spans="1:13" x14ac:dyDescent="0.2">
      <c r="A713" s="7" t="s">
        <v>780</v>
      </c>
      <c r="B713" s="29">
        <v>43173.453379629631</v>
      </c>
      <c r="C713" s="29">
        <f t="shared" si="91"/>
        <v>43370</v>
      </c>
      <c r="D713" s="29">
        <f t="shared" si="90"/>
        <v>43551</v>
      </c>
      <c r="E713" s="6"/>
      <c r="F713" s="29">
        <f t="shared" si="92"/>
        <v>43735</v>
      </c>
      <c r="G713" s="29"/>
      <c r="H713" s="29">
        <f t="shared" si="93"/>
        <v>43917</v>
      </c>
      <c r="J713" s="29">
        <f t="shared" si="94"/>
        <v>44101</v>
      </c>
      <c r="L713" s="29">
        <f t="shared" si="95"/>
        <v>44282</v>
      </c>
    </row>
    <row r="714" spans="1:13" x14ac:dyDescent="0.2">
      <c r="A714" s="7" t="s">
        <v>781</v>
      </c>
      <c r="B714" s="29">
        <v>43304.674872685187</v>
      </c>
      <c r="C714" s="29">
        <f t="shared" si="91"/>
        <v>43501</v>
      </c>
      <c r="D714" s="29">
        <f t="shared" si="90"/>
        <v>43682</v>
      </c>
      <c r="E714" s="6"/>
      <c r="F714" s="29">
        <f t="shared" si="92"/>
        <v>43866</v>
      </c>
      <c r="G714" s="29"/>
      <c r="H714" s="29">
        <f t="shared" si="93"/>
        <v>44048</v>
      </c>
      <c r="J714" s="29">
        <f t="shared" si="94"/>
        <v>44232</v>
      </c>
      <c r="L714" s="29">
        <f t="shared" si="95"/>
        <v>44413</v>
      </c>
    </row>
    <row r="715" spans="1:13" x14ac:dyDescent="0.2">
      <c r="A715" s="7" t="s">
        <v>782</v>
      </c>
      <c r="B715" s="29">
        <v>43210.374780092592</v>
      </c>
      <c r="C715" s="29">
        <f t="shared" si="91"/>
        <v>43406</v>
      </c>
      <c r="D715" s="29">
        <f t="shared" si="90"/>
        <v>43588</v>
      </c>
      <c r="E715" s="29" t="s">
        <v>22</v>
      </c>
      <c r="F715" s="29">
        <f t="shared" si="92"/>
        <v>43771</v>
      </c>
      <c r="G715" s="29"/>
      <c r="H715" s="29">
        <f t="shared" si="93"/>
        <v>43954</v>
      </c>
      <c r="J715" s="29">
        <f t="shared" si="94"/>
        <v>44137</v>
      </c>
      <c r="K715" s="29" t="s">
        <v>22</v>
      </c>
      <c r="L715" s="29">
        <f t="shared" si="95"/>
        <v>44319</v>
      </c>
    </row>
    <row r="716" spans="1:13" x14ac:dyDescent="0.2">
      <c r="A716" s="7" t="s">
        <v>783</v>
      </c>
      <c r="B716" s="29">
        <v>43177.84165509259</v>
      </c>
      <c r="C716" s="29">
        <f t="shared" si="91"/>
        <v>43374</v>
      </c>
      <c r="D716" s="29">
        <f t="shared" si="90"/>
        <v>43555</v>
      </c>
      <c r="E716" s="6"/>
      <c r="F716" s="29">
        <f t="shared" si="92"/>
        <v>43739</v>
      </c>
      <c r="G716" s="29"/>
      <c r="H716" s="29">
        <f t="shared" si="93"/>
        <v>43921</v>
      </c>
      <c r="J716" s="29">
        <f t="shared" si="94"/>
        <v>44105</v>
      </c>
      <c r="K716" s="29" t="s">
        <v>22</v>
      </c>
      <c r="L716" s="29">
        <f t="shared" si="95"/>
        <v>44286</v>
      </c>
    </row>
    <row r="717" spans="1:13" x14ac:dyDescent="0.2">
      <c r="A717" s="7" t="s">
        <v>784</v>
      </c>
      <c r="B717" s="29">
        <v>43181.674803240741</v>
      </c>
      <c r="C717" s="29">
        <f t="shared" si="91"/>
        <v>43378</v>
      </c>
      <c r="D717" s="29">
        <f t="shared" si="90"/>
        <v>43559</v>
      </c>
      <c r="E717" s="6"/>
      <c r="F717" s="29">
        <f t="shared" si="92"/>
        <v>43743</v>
      </c>
      <c r="G717" s="29"/>
      <c r="H717" s="29">
        <f t="shared" si="93"/>
        <v>43925</v>
      </c>
      <c r="J717" s="29">
        <f t="shared" si="94"/>
        <v>44109</v>
      </c>
      <c r="L717" s="29">
        <f t="shared" si="95"/>
        <v>44290</v>
      </c>
      <c r="M717" s="29" t="s">
        <v>22</v>
      </c>
    </row>
    <row r="718" spans="1:13" x14ac:dyDescent="0.2">
      <c r="A718" s="7" t="s">
        <v>785</v>
      </c>
      <c r="B718" s="29">
        <v>43272.342361111114</v>
      </c>
      <c r="C718" s="29">
        <f t="shared" si="91"/>
        <v>43468</v>
      </c>
      <c r="D718" s="29">
        <f t="shared" si="90"/>
        <v>43650</v>
      </c>
      <c r="E718" s="6"/>
      <c r="F718" s="29">
        <f t="shared" si="92"/>
        <v>43833</v>
      </c>
      <c r="G718" s="29"/>
      <c r="H718" s="29">
        <f t="shared" si="93"/>
        <v>44016</v>
      </c>
      <c r="I718" s="29" t="s">
        <v>22</v>
      </c>
      <c r="J718" s="29">
        <f t="shared" si="94"/>
        <v>44199</v>
      </c>
      <c r="K718" s="29" t="s">
        <v>22</v>
      </c>
      <c r="L718" s="29">
        <f t="shared" si="95"/>
        <v>44381</v>
      </c>
    </row>
    <row r="719" spans="1:13" x14ac:dyDescent="0.2">
      <c r="A719" s="7" t="s">
        <v>786</v>
      </c>
      <c r="B719" s="29">
        <v>43906</v>
      </c>
      <c r="C719" s="29">
        <f t="shared" si="91"/>
        <v>44103</v>
      </c>
      <c r="D719" s="29">
        <f t="shared" si="90"/>
        <v>44284</v>
      </c>
      <c r="E719" s="6"/>
      <c r="F719" s="29">
        <f t="shared" si="92"/>
        <v>44468</v>
      </c>
      <c r="G719" s="29"/>
      <c r="H719" s="29">
        <f t="shared" si="93"/>
        <v>44649</v>
      </c>
      <c r="J719" s="29">
        <f t="shared" si="94"/>
        <v>44833</v>
      </c>
      <c r="L719" s="29">
        <f t="shared" si="95"/>
        <v>45014</v>
      </c>
    </row>
    <row r="720" spans="1:13" x14ac:dyDescent="0.2">
      <c r="A720" s="7" t="s">
        <v>787</v>
      </c>
      <c r="B720" s="29">
        <v>43522.389606481483</v>
      </c>
      <c r="C720" s="29">
        <f t="shared" si="91"/>
        <v>43716</v>
      </c>
      <c r="D720" s="29">
        <f t="shared" si="90"/>
        <v>43900</v>
      </c>
      <c r="E720" s="6"/>
      <c r="F720" s="29">
        <f t="shared" si="92"/>
        <v>44082</v>
      </c>
      <c r="G720" s="29"/>
      <c r="H720" s="29">
        <f t="shared" si="93"/>
        <v>44266</v>
      </c>
      <c r="J720" s="29">
        <f t="shared" si="94"/>
        <v>44447</v>
      </c>
      <c r="L720" s="29">
        <f t="shared" si="95"/>
        <v>44631</v>
      </c>
    </row>
    <row r="721" spans="1:13" x14ac:dyDescent="0.2">
      <c r="A721" s="7" t="s">
        <v>788</v>
      </c>
      <c r="B721" s="29">
        <v>43714.660162037035</v>
      </c>
      <c r="C721" s="29">
        <f t="shared" si="91"/>
        <v>43909</v>
      </c>
      <c r="D721" s="29">
        <f t="shared" si="90"/>
        <v>44093</v>
      </c>
      <c r="E721" s="6"/>
      <c r="F721" s="29">
        <f t="shared" si="92"/>
        <v>44274</v>
      </c>
      <c r="G721" s="29"/>
      <c r="H721" s="29">
        <f t="shared" si="93"/>
        <v>44458</v>
      </c>
      <c r="J721" s="29">
        <f t="shared" si="94"/>
        <v>44639</v>
      </c>
      <c r="L721" s="29">
        <f t="shared" si="95"/>
        <v>44823</v>
      </c>
    </row>
    <row r="722" spans="1:13" x14ac:dyDescent="0.2">
      <c r="A722" s="7" t="s">
        <v>789</v>
      </c>
      <c r="B722" s="29">
        <v>44154</v>
      </c>
      <c r="C722" s="29">
        <f t="shared" si="91"/>
        <v>44348</v>
      </c>
      <c r="D722" s="29">
        <f t="shared" si="90"/>
        <v>44532</v>
      </c>
      <c r="E722" s="6"/>
      <c r="F722" s="29">
        <f t="shared" si="92"/>
        <v>44713</v>
      </c>
      <c r="G722" s="29"/>
      <c r="H722" s="29">
        <f t="shared" si="93"/>
        <v>44897</v>
      </c>
      <c r="J722" s="29">
        <f t="shared" si="94"/>
        <v>45078</v>
      </c>
      <c r="L722" s="29">
        <f t="shared" si="95"/>
        <v>45262</v>
      </c>
    </row>
    <row r="723" spans="1:13" x14ac:dyDescent="0.2">
      <c r="A723" s="7" t="s">
        <v>790</v>
      </c>
      <c r="B723" s="29">
        <v>43229.50273148148</v>
      </c>
      <c r="C723" s="29">
        <f t="shared" si="91"/>
        <v>43426</v>
      </c>
      <c r="D723" s="29">
        <f t="shared" si="90"/>
        <v>43607</v>
      </c>
      <c r="E723" s="6"/>
      <c r="F723" s="29">
        <f t="shared" si="92"/>
        <v>43791</v>
      </c>
      <c r="G723" s="29"/>
      <c r="H723" s="29">
        <f t="shared" si="93"/>
        <v>43973</v>
      </c>
      <c r="J723" s="29">
        <f t="shared" si="94"/>
        <v>44157</v>
      </c>
      <c r="K723" s="29" t="s">
        <v>22</v>
      </c>
      <c r="L723" s="29">
        <f t="shared" si="95"/>
        <v>44338</v>
      </c>
      <c r="M723" s="29" t="s">
        <v>22</v>
      </c>
    </row>
    <row r="724" spans="1:13" x14ac:dyDescent="0.2">
      <c r="A724" s="7" t="s">
        <v>791</v>
      </c>
      <c r="B724" s="29">
        <v>43180.886562500003</v>
      </c>
      <c r="C724" s="29">
        <f t="shared" si="91"/>
        <v>43377</v>
      </c>
      <c r="D724" s="29">
        <f t="shared" si="90"/>
        <v>43558</v>
      </c>
      <c r="E724" s="29" t="s">
        <v>22</v>
      </c>
      <c r="F724" s="29">
        <f t="shared" si="92"/>
        <v>43742</v>
      </c>
      <c r="G724" s="29"/>
      <c r="H724" s="29">
        <f t="shared" si="93"/>
        <v>43924</v>
      </c>
      <c r="J724" s="29">
        <f t="shared" si="94"/>
        <v>44108</v>
      </c>
      <c r="L724" s="29">
        <f t="shared" si="95"/>
        <v>44289</v>
      </c>
      <c r="M724" s="29" t="s">
        <v>22</v>
      </c>
    </row>
    <row r="725" spans="1:13" x14ac:dyDescent="0.2">
      <c r="A725" s="7" t="s">
        <v>792</v>
      </c>
      <c r="B725" s="29">
        <v>43172.560844907406</v>
      </c>
      <c r="C725" s="29">
        <f t="shared" si="91"/>
        <v>43369</v>
      </c>
      <c r="D725" s="29">
        <f t="shared" si="90"/>
        <v>43550</v>
      </c>
      <c r="E725" s="6"/>
      <c r="F725" s="29">
        <f t="shared" si="92"/>
        <v>43734</v>
      </c>
      <c r="G725" s="29"/>
      <c r="H725" s="29">
        <f t="shared" si="93"/>
        <v>43916</v>
      </c>
      <c r="I725" s="29" t="s">
        <v>22</v>
      </c>
      <c r="J725" s="29">
        <f t="shared" si="94"/>
        <v>44100</v>
      </c>
      <c r="K725" s="29" t="s">
        <v>22</v>
      </c>
      <c r="L725" s="29">
        <f t="shared" si="95"/>
        <v>44281</v>
      </c>
    </row>
    <row r="726" spans="1:13" x14ac:dyDescent="0.2">
      <c r="A726" s="64" t="s">
        <v>793</v>
      </c>
      <c r="B726" s="29">
        <v>43171.377523148149</v>
      </c>
      <c r="C726" s="29">
        <f t="shared" si="91"/>
        <v>43368</v>
      </c>
      <c r="D726" s="29">
        <f t="shared" si="90"/>
        <v>43549</v>
      </c>
      <c r="E726" s="29" t="s">
        <v>22</v>
      </c>
      <c r="F726" s="29">
        <f t="shared" si="92"/>
        <v>43733</v>
      </c>
      <c r="G726" s="29" t="s">
        <v>22</v>
      </c>
      <c r="H726" s="29">
        <f t="shared" si="93"/>
        <v>43915</v>
      </c>
      <c r="J726" s="29">
        <f t="shared" si="94"/>
        <v>44099</v>
      </c>
      <c r="K726" s="29" t="s">
        <v>22</v>
      </c>
      <c r="L726" s="29">
        <f t="shared" si="95"/>
        <v>44280</v>
      </c>
      <c r="M726" s="29" t="s">
        <v>22</v>
      </c>
    </row>
    <row r="727" spans="1:13" x14ac:dyDescent="0.2">
      <c r="A727" s="7" t="s">
        <v>795</v>
      </c>
      <c r="B727" s="29">
        <v>43381</v>
      </c>
      <c r="C727" s="29">
        <f t="shared" si="91"/>
        <v>43576</v>
      </c>
      <c r="D727" s="29">
        <f t="shared" si="90"/>
        <v>43759</v>
      </c>
      <c r="E727" s="29" t="s">
        <v>22</v>
      </c>
      <c r="F727" s="29">
        <f t="shared" si="92"/>
        <v>43942</v>
      </c>
      <c r="G727" s="29"/>
      <c r="H727" s="29">
        <f t="shared" si="93"/>
        <v>44125</v>
      </c>
      <c r="I727" s="29" t="s">
        <v>22</v>
      </c>
      <c r="J727" s="29">
        <f t="shared" si="94"/>
        <v>44307</v>
      </c>
      <c r="K727" s="29" t="s">
        <v>22</v>
      </c>
      <c r="L727" s="29">
        <f t="shared" si="95"/>
        <v>44490</v>
      </c>
    </row>
    <row r="728" spans="1:13" x14ac:dyDescent="0.2">
      <c r="A728" s="64" t="s">
        <v>796</v>
      </c>
      <c r="B728" s="29">
        <v>43567.762627314813</v>
      </c>
      <c r="C728" s="29">
        <f t="shared" si="91"/>
        <v>43763</v>
      </c>
      <c r="D728" s="62">
        <f t="shared" si="90"/>
        <v>43946</v>
      </c>
      <c r="E728" s="63" t="s">
        <v>94</v>
      </c>
      <c r="F728" s="62"/>
      <c r="G728" s="62"/>
      <c r="H728" s="62"/>
      <c r="I728" s="62"/>
      <c r="J728" s="62"/>
      <c r="K728" s="62"/>
      <c r="L728" s="62"/>
      <c r="M728" s="62"/>
    </row>
    <row r="729" spans="1:13" x14ac:dyDescent="0.2">
      <c r="A729" s="11" t="s">
        <v>797</v>
      </c>
      <c r="B729" s="29">
        <v>43171.425509259258</v>
      </c>
      <c r="C729" s="29">
        <f t="shared" si="91"/>
        <v>43368</v>
      </c>
      <c r="D729" s="29">
        <f t="shared" si="90"/>
        <v>43549</v>
      </c>
      <c r="E729" s="6"/>
      <c r="F729" s="29">
        <f t="shared" ref="F729:F760" si="96">EDATE(B729, 18) + 13</f>
        <v>43733</v>
      </c>
      <c r="G729" s="29"/>
      <c r="H729" s="29">
        <f t="shared" ref="H729:H760" si="97">EDATE(B729, 24) + 13</f>
        <v>43915</v>
      </c>
      <c r="J729" s="29">
        <f t="shared" ref="J729:J760" si="98">EDATE(B729, 30) + 13</f>
        <v>44099</v>
      </c>
      <c r="L729" s="29">
        <f t="shared" ref="L729:L760" si="99">EDATE(B729, 36) + 13</f>
        <v>44280</v>
      </c>
    </row>
    <row r="730" spans="1:13" x14ac:dyDescent="0.2">
      <c r="A730" s="7" t="s">
        <v>798</v>
      </c>
      <c r="B730" s="29">
        <v>43622.580034722225</v>
      </c>
      <c r="C730" s="29">
        <f t="shared" si="91"/>
        <v>43818</v>
      </c>
      <c r="D730" s="29">
        <f t="shared" si="90"/>
        <v>44001</v>
      </c>
      <c r="E730" s="6"/>
      <c r="F730" s="29">
        <f t="shared" si="96"/>
        <v>44184</v>
      </c>
      <c r="G730" s="29"/>
      <c r="H730" s="29">
        <f t="shared" si="97"/>
        <v>44366</v>
      </c>
      <c r="J730" s="29">
        <f t="shared" si="98"/>
        <v>44549</v>
      </c>
      <c r="L730" s="29">
        <f t="shared" si="99"/>
        <v>44731</v>
      </c>
    </row>
    <row r="731" spans="1:13" x14ac:dyDescent="0.2">
      <c r="A731" s="7" t="s">
        <v>799</v>
      </c>
      <c r="B731" s="29">
        <v>43179.655300925922</v>
      </c>
      <c r="C731" s="29">
        <f t="shared" si="91"/>
        <v>43376</v>
      </c>
      <c r="D731" s="29">
        <f t="shared" si="90"/>
        <v>43557</v>
      </c>
      <c r="E731" s="6"/>
      <c r="F731" s="29">
        <f t="shared" si="96"/>
        <v>43741</v>
      </c>
      <c r="G731" s="29"/>
      <c r="H731" s="29">
        <f t="shared" si="97"/>
        <v>43923</v>
      </c>
      <c r="I731" s="29" t="s">
        <v>22</v>
      </c>
      <c r="J731" s="29">
        <f t="shared" si="98"/>
        <v>44107</v>
      </c>
      <c r="L731" s="29">
        <f t="shared" si="99"/>
        <v>44288</v>
      </c>
    </row>
    <row r="732" spans="1:13" x14ac:dyDescent="0.2">
      <c r="A732" s="7" t="s">
        <v>800</v>
      </c>
      <c r="B732" s="29">
        <v>44145</v>
      </c>
      <c r="C732" s="29">
        <f t="shared" si="91"/>
        <v>44339</v>
      </c>
      <c r="D732" s="29">
        <f t="shared" si="90"/>
        <v>44523</v>
      </c>
      <c r="E732" s="6"/>
      <c r="F732" s="29">
        <f t="shared" si="96"/>
        <v>44704</v>
      </c>
      <c r="G732" s="29"/>
      <c r="H732" s="29">
        <f t="shared" si="97"/>
        <v>44888</v>
      </c>
      <c r="J732" s="29">
        <f t="shared" si="98"/>
        <v>45069</v>
      </c>
      <c r="L732" s="29">
        <f t="shared" si="99"/>
        <v>45253</v>
      </c>
    </row>
    <row r="733" spans="1:13" x14ac:dyDescent="0.2">
      <c r="A733" s="7" t="s">
        <v>801</v>
      </c>
      <c r="B733" s="29">
        <v>43251</v>
      </c>
      <c r="C733" s="29">
        <f t="shared" si="91"/>
        <v>43447</v>
      </c>
      <c r="D733" s="29">
        <f t="shared" si="90"/>
        <v>43629</v>
      </c>
      <c r="E733" s="29" t="s">
        <v>22</v>
      </c>
      <c r="F733" s="29">
        <f t="shared" si="96"/>
        <v>43812</v>
      </c>
      <c r="G733" s="29"/>
      <c r="H733" s="29">
        <f t="shared" si="97"/>
        <v>43995</v>
      </c>
      <c r="J733" s="29">
        <f t="shared" si="98"/>
        <v>44178</v>
      </c>
      <c r="K733" s="29" t="s">
        <v>22</v>
      </c>
      <c r="L733" s="29">
        <f t="shared" si="99"/>
        <v>44360</v>
      </c>
      <c r="M733" s="29" t="s">
        <v>22</v>
      </c>
    </row>
    <row r="734" spans="1:13" x14ac:dyDescent="0.2">
      <c r="A734" s="7" t="s">
        <v>802</v>
      </c>
      <c r="B734" s="29">
        <v>43180.455520833333</v>
      </c>
      <c r="C734" s="29">
        <f t="shared" si="91"/>
        <v>43377</v>
      </c>
      <c r="D734" s="29">
        <f t="shared" si="90"/>
        <v>43558</v>
      </c>
      <c r="E734" s="6"/>
      <c r="F734" s="29">
        <f t="shared" si="96"/>
        <v>43742</v>
      </c>
      <c r="G734" s="29" t="s">
        <v>22</v>
      </c>
      <c r="H734" s="29">
        <f t="shared" si="97"/>
        <v>43924</v>
      </c>
      <c r="J734" s="29">
        <f t="shared" si="98"/>
        <v>44108</v>
      </c>
      <c r="L734" s="29">
        <f t="shared" si="99"/>
        <v>44289</v>
      </c>
    </row>
    <row r="735" spans="1:13" x14ac:dyDescent="0.2">
      <c r="A735" s="7" t="s">
        <v>803</v>
      </c>
      <c r="B735" s="29">
        <v>43171.398298611108</v>
      </c>
      <c r="C735" s="29">
        <f t="shared" si="91"/>
        <v>43368</v>
      </c>
      <c r="D735" s="29">
        <f t="shared" si="90"/>
        <v>43549</v>
      </c>
      <c r="E735" s="6"/>
      <c r="F735" s="29">
        <f t="shared" si="96"/>
        <v>43733</v>
      </c>
      <c r="G735" s="29"/>
      <c r="H735" s="29">
        <f t="shared" si="97"/>
        <v>43915</v>
      </c>
      <c r="J735" s="29">
        <f t="shared" si="98"/>
        <v>44099</v>
      </c>
      <c r="L735" s="29">
        <f t="shared" si="99"/>
        <v>44280</v>
      </c>
    </row>
    <row r="736" spans="1:13" x14ac:dyDescent="0.2">
      <c r="A736" s="7" t="s">
        <v>804</v>
      </c>
      <c r="B736" s="29">
        <v>44320</v>
      </c>
      <c r="C736" s="29">
        <f t="shared" si="91"/>
        <v>44517</v>
      </c>
      <c r="D736" s="29">
        <f t="shared" si="90"/>
        <v>44698</v>
      </c>
      <c r="E736" s="6"/>
      <c r="F736" s="29">
        <f t="shared" si="96"/>
        <v>44882</v>
      </c>
      <c r="G736" s="29"/>
      <c r="H736" s="29">
        <f t="shared" si="97"/>
        <v>45063</v>
      </c>
      <c r="J736" s="29">
        <f t="shared" si="98"/>
        <v>45247</v>
      </c>
      <c r="L736" s="29">
        <f t="shared" si="99"/>
        <v>45429</v>
      </c>
    </row>
    <row r="737" spans="1:13" x14ac:dyDescent="0.2">
      <c r="A737" s="7" t="s">
        <v>805</v>
      </c>
      <c r="B737" s="29">
        <v>43740.444525462961</v>
      </c>
      <c r="C737" s="29">
        <f t="shared" si="91"/>
        <v>43936</v>
      </c>
      <c r="D737" s="29">
        <f t="shared" si="90"/>
        <v>44119</v>
      </c>
      <c r="E737" s="6"/>
      <c r="F737" s="29">
        <f t="shared" si="96"/>
        <v>44301</v>
      </c>
      <c r="G737" s="29"/>
      <c r="H737" s="29">
        <f t="shared" si="97"/>
        <v>44484</v>
      </c>
      <c r="J737" s="29">
        <f t="shared" si="98"/>
        <v>44666</v>
      </c>
      <c r="L737" s="29">
        <f t="shared" si="99"/>
        <v>44849</v>
      </c>
    </row>
    <row r="738" spans="1:13" x14ac:dyDescent="0.2">
      <c r="A738" s="7" t="s">
        <v>806</v>
      </c>
      <c r="B738" s="29">
        <v>43533.683275462965</v>
      </c>
      <c r="C738" s="29">
        <f t="shared" si="91"/>
        <v>43730</v>
      </c>
      <c r="D738" s="29">
        <f t="shared" si="90"/>
        <v>43912</v>
      </c>
      <c r="E738" s="6"/>
      <c r="F738" s="29">
        <f t="shared" si="96"/>
        <v>44096</v>
      </c>
      <c r="G738" s="29"/>
      <c r="H738" s="29">
        <f t="shared" si="97"/>
        <v>44277</v>
      </c>
      <c r="J738" s="29">
        <f t="shared" si="98"/>
        <v>44461</v>
      </c>
      <c r="L738" s="29">
        <f t="shared" si="99"/>
        <v>44642</v>
      </c>
    </row>
    <row r="739" spans="1:13" x14ac:dyDescent="0.2">
      <c r="A739" s="7" t="s">
        <v>807</v>
      </c>
      <c r="B739" s="29">
        <v>43171.432071759256</v>
      </c>
      <c r="C739" s="29">
        <f t="shared" si="91"/>
        <v>43368</v>
      </c>
      <c r="D739" s="29">
        <f t="shared" si="90"/>
        <v>43549</v>
      </c>
      <c r="E739" s="6"/>
      <c r="F739" s="29">
        <f t="shared" si="96"/>
        <v>43733</v>
      </c>
      <c r="G739" s="29"/>
      <c r="H739" s="29">
        <f t="shared" si="97"/>
        <v>43915</v>
      </c>
      <c r="J739" s="29">
        <f t="shared" si="98"/>
        <v>44099</v>
      </c>
      <c r="L739" s="29">
        <f t="shared" si="99"/>
        <v>44280</v>
      </c>
      <c r="M739" s="29" t="s">
        <v>22</v>
      </c>
    </row>
    <row r="740" spans="1:13" x14ac:dyDescent="0.2">
      <c r="A740" s="7" t="s">
        <v>808</v>
      </c>
      <c r="B740" s="29">
        <v>43336.655868055554</v>
      </c>
      <c r="C740" s="29">
        <f t="shared" si="91"/>
        <v>43533</v>
      </c>
      <c r="D740" s="29">
        <f t="shared" si="90"/>
        <v>43714</v>
      </c>
      <c r="E740" s="6"/>
      <c r="F740" s="29">
        <f t="shared" si="96"/>
        <v>43898</v>
      </c>
      <c r="G740" s="29" t="s">
        <v>22</v>
      </c>
      <c r="H740" s="29">
        <f t="shared" si="97"/>
        <v>44080</v>
      </c>
      <c r="I740" s="29" t="s">
        <v>22</v>
      </c>
      <c r="J740" s="29">
        <f t="shared" si="98"/>
        <v>44264</v>
      </c>
      <c r="K740" s="29" t="s">
        <v>22</v>
      </c>
      <c r="L740" s="29">
        <f t="shared" si="99"/>
        <v>44445</v>
      </c>
    </row>
    <row r="741" spans="1:13" x14ac:dyDescent="0.2">
      <c r="A741" s="7" t="s">
        <v>809</v>
      </c>
      <c r="B741" s="29">
        <v>43192.56695601852</v>
      </c>
      <c r="C741" s="29">
        <f t="shared" si="91"/>
        <v>43388</v>
      </c>
      <c r="D741" s="29">
        <f t="shared" si="90"/>
        <v>43570</v>
      </c>
      <c r="E741" s="29" t="s">
        <v>22</v>
      </c>
      <c r="F741" s="29">
        <f t="shared" si="96"/>
        <v>43753</v>
      </c>
      <c r="G741" s="29"/>
      <c r="H741" s="29">
        <f t="shared" si="97"/>
        <v>43936</v>
      </c>
      <c r="J741" s="29">
        <f t="shared" si="98"/>
        <v>44119</v>
      </c>
      <c r="K741" s="29" t="s">
        <v>22</v>
      </c>
      <c r="L741" s="29">
        <f t="shared" si="99"/>
        <v>44301</v>
      </c>
    </row>
    <row r="742" spans="1:13" x14ac:dyDescent="0.2">
      <c r="A742" s="7" t="s">
        <v>810</v>
      </c>
      <c r="B742" s="29">
        <v>43181.686562499999</v>
      </c>
      <c r="C742" s="29">
        <f t="shared" si="91"/>
        <v>43378</v>
      </c>
      <c r="D742" s="29">
        <f t="shared" si="90"/>
        <v>43559</v>
      </c>
      <c r="E742" s="6"/>
      <c r="F742" s="29">
        <f t="shared" si="96"/>
        <v>43743</v>
      </c>
      <c r="G742" s="29"/>
      <c r="H742" s="29">
        <f t="shared" si="97"/>
        <v>43925</v>
      </c>
      <c r="J742" s="29">
        <f t="shared" si="98"/>
        <v>44109</v>
      </c>
      <c r="L742" s="29">
        <f t="shared" si="99"/>
        <v>44290</v>
      </c>
    </row>
    <row r="743" spans="1:13" x14ac:dyDescent="0.2">
      <c r="A743" s="7" t="s">
        <v>811</v>
      </c>
      <c r="B743" s="29">
        <v>43172.620659722219</v>
      </c>
      <c r="C743" s="29">
        <f t="shared" si="91"/>
        <v>43369</v>
      </c>
      <c r="D743" s="29">
        <f t="shared" ref="D743:D806" si="100">EDATE(B743, 12) + 13</f>
        <v>43550</v>
      </c>
      <c r="E743" s="6"/>
      <c r="F743" s="29">
        <f t="shared" si="96"/>
        <v>43734</v>
      </c>
      <c r="G743" s="29"/>
      <c r="H743" s="29">
        <f t="shared" si="97"/>
        <v>43916</v>
      </c>
      <c r="J743" s="29">
        <f t="shared" si="98"/>
        <v>44100</v>
      </c>
      <c r="L743" s="29">
        <f t="shared" si="99"/>
        <v>44281</v>
      </c>
    </row>
    <row r="744" spans="1:13" x14ac:dyDescent="0.2">
      <c r="A744" s="7" t="s">
        <v>812</v>
      </c>
      <c r="B744" s="29">
        <v>44090</v>
      </c>
      <c r="C744" s="29">
        <f t="shared" si="91"/>
        <v>44284</v>
      </c>
      <c r="D744" s="29">
        <f t="shared" si="100"/>
        <v>44468</v>
      </c>
      <c r="E744" s="6"/>
      <c r="F744" s="29">
        <f t="shared" si="96"/>
        <v>44649</v>
      </c>
      <c r="G744" s="29"/>
      <c r="H744" s="29">
        <f t="shared" si="97"/>
        <v>44833</v>
      </c>
      <c r="J744" s="29">
        <f t="shared" si="98"/>
        <v>45014</v>
      </c>
      <c r="L744" s="29">
        <f t="shared" si="99"/>
        <v>45198</v>
      </c>
    </row>
    <row r="745" spans="1:13" x14ac:dyDescent="0.2">
      <c r="A745" s="7" t="s">
        <v>813</v>
      </c>
      <c r="B745" s="29">
        <v>43436.663113425922</v>
      </c>
      <c r="C745" s="29">
        <f t="shared" si="91"/>
        <v>43631</v>
      </c>
      <c r="D745" s="29">
        <f t="shared" si="100"/>
        <v>43814</v>
      </c>
      <c r="E745" s="29" t="s">
        <v>22</v>
      </c>
      <c r="F745" s="29">
        <f t="shared" si="96"/>
        <v>43997</v>
      </c>
      <c r="G745" s="29"/>
      <c r="H745" s="29">
        <f t="shared" si="97"/>
        <v>44180</v>
      </c>
      <c r="I745" s="29" t="s">
        <v>22</v>
      </c>
      <c r="J745" s="29">
        <f t="shared" si="98"/>
        <v>44362</v>
      </c>
      <c r="K745" s="29" t="s">
        <v>22</v>
      </c>
      <c r="L745" s="29">
        <f t="shared" si="99"/>
        <v>44545</v>
      </c>
    </row>
    <row r="746" spans="1:13" x14ac:dyDescent="0.2">
      <c r="A746" s="7" t="s">
        <v>814</v>
      </c>
      <c r="B746" s="29">
        <v>44105</v>
      </c>
      <c r="C746" s="29">
        <f t="shared" si="91"/>
        <v>44300</v>
      </c>
      <c r="D746" s="29">
        <f t="shared" si="100"/>
        <v>44483</v>
      </c>
      <c r="E746" s="29"/>
      <c r="F746" s="29">
        <f t="shared" si="96"/>
        <v>44665</v>
      </c>
      <c r="G746" s="29"/>
      <c r="H746" s="29">
        <f t="shared" si="97"/>
        <v>44848</v>
      </c>
      <c r="J746" s="29">
        <f t="shared" si="98"/>
        <v>45030</v>
      </c>
      <c r="L746" s="29">
        <f t="shared" si="99"/>
        <v>45213</v>
      </c>
    </row>
    <row r="747" spans="1:13" ht="15.75" x14ac:dyDescent="0.2">
      <c r="A747" s="7" t="s">
        <v>815</v>
      </c>
      <c r="B747" s="29">
        <v>43612.462731481479</v>
      </c>
      <c r="C747" s="29">
        <f t="shared" si="91"/>
        <v>43809</v>
      </c>
      <c r="D747" s="29">
        <f t="shared" si="100"/>
        <v>43991</v>
      </c>
      <c r="E747" s="38"/>
      <c r="F747" s="29">
        <f t="shared" si="96"/>
        <v>44175</v>
      </c>
      <c r="G747" s="29"/>
      <c r="H747" s="29">
        <f t="shared" si="97"/>
        <v>44356</v>
      </c>
      <c r="J747" s="29">
        <f t="shared" si="98"/>
        <v>44540</v>
      </c>
      <c r="L747" s="29">
        <f t="shared" si="99"/>
        <v>44721</v>
      </c>
    </row>
    <row r="748" spans="1:13" x14ac:dyDescent="0.2">
      <c r="A748" s="6" t="s">
        <v>816</v>
      </c>
      <c r="B748" s="29">
        <v>43210.609780092593</v>
      </c>
      <c r="C748" s="29">
        <f t="shared" si="91"/>
        <v>43406</v>
      </c>
      <c r="D748" s="29">
        <f t="shared" si="100"/>
        <v>43588</v>
      </c>
      <c r="E748" s="6"/>
      <c r="F748" s="29">
        <f t="shared" si="96"/>
        <v>43771</v>
      </c>
      <c r="G748" s="29" t="s">
        <v>22</v>
      </c>
      <c r="H748" s="29">
        <f t="shared" si="97"/>
        <v>43954</v>
      </c>
      <c r="I748" s="29" t="s">
        <v>22</v>
      </c>
      <c r="J748" s="29">
        <f t="shared" si="98"/>
        <v>44137</v>
      </c>
      <c r="L748" s="29">
        <f t="shared" si="99"/>
        <v>44319</v>
      </c>
    </row>
    <row r="749" spans="1:13" x14ac:dyDescent="0.2">
      <c r="A749" s="7" t="s">
        <v>817</v>
      </c>
      <c r="B749" s="29">
        <v>43180.573865740742</v>
      </c>
      <c r="C749" s="29">
        <f t="shared" ref="C749:C812" si="101">EDATE(B749, 6) + 13</f>
        <v>43377</v>
      </c>
      <c r="D749" s="29">
        <f t="shared" si="100"/>
        <v>43558</v>
      </c>
      <c r="E749" s="6"/>
      <c r="F749" s="29">
        <f t="shared" si="96"/>
        <v>43742</v>
      </c>
      <c r="G749" s="29"/>
      <c r="H749" s="29">
        <f t="shared" si="97"/>
        <v>43924</v>
      </c>
      <c r="I749" s="29" t="s">
        <v>22</v>
      </c>
      <c r="J749" s="29">
        <f t="shared" si="98"/>
        <v>44108</v>
      </c>
      <c r="L749" s="29">
        <f t="shared" si="99"/>
        <v>44289</v>
      </c>
    </row>
    <row r="750" spans="1:13" x14ac:dyDescent="0.2">
      <c r="A750" s="7" t="s">
        <v>818</v>
      </c>
      <c r="B750" s="29">
        <v>43175.601331018515</v>
      </c>
      <c r="C750" s="29">
        <f t="shared" si="101"/>
        <v>43372</v>
      </c>
      <c r="D750" s="29">
        <f t="shared" si="100"/>
        <v>43553</v>
      </c>
      <c r="E750" s="6"/>
      <c r="F750" s="29">
        <f t="shared" si="96"/>
        <v>43737</v>
      </c>
      <c r="G750" s="29"/>
      <c r="H750" s="29">
        <f t="shared" si="97"/>
        <v>43919</v>
      </c>
      <c r="J750" s="29">
        <f t="shared" si="98"/>
        <v>44103</v>
      </c>
      <c r="L750" s="29">
        <f t="shared" si="99"/>
        <v>44284</v>
      </c>
    </row>
    <row r="751" spans="1:13" x14ac:dyDescent="0.2">
      <c r="A751" s="7" t="s">
        <v>819</v>
      </c>
      <c r="B751" s="29">
        <v>43243.682395833333</v>
      </c>
      <c r="C751" s="29">
        <f t="shared" si="101"/>
        <v>43440</v>
      </c>
      <c r="D751" s="29">
        <f t="shared" si="100"/>
        <v>43621</v>
      </c>
      <c r="E751" s="6"/>
      <c r="F751" s="29">
        <f t="shared" si="96"/>
        <v>43805</v>
      </c>
      <c r="G751" s="29" t="s">
        <v>22</v>
      </c>
      <c r="H751" s="29">
        <f t="shared" si="97"/>
        <v>43987</v>
      </c>
      <c r="J751" s="29">
        <f t="shared" si="98"/>
        <v>44171</v>
      </c>
      <c r="L751" s="29">
        <f t="shared" si="99"/>
        <v>44352</v>
      </c>
      <c r="M751" s="29" t="s">
        <v>22</v>
      </c>
    </row>
    <row r="752" spans="1:13" x14ac:dyDescent="0.2">
      <c r="A752" s="11" t="s">
        <v>820</v>
      </c>
      <c r="B752" s="29">
        <v>43257.583333333336</v>
      </c>
      <c r="C752" s="29">
        <f t="shared" si="101"/>
        <v>43453</v>
      </c>
      <c r="D752" s="29">
        <f t="shared" si="100"/>
        <v>43635</v>
      </c>
      <c r="E752" s="6"/>
      <c r="F752" s="29">
        <f t="shared" si="96"/>
        <v>43818</v>
      </c>
      <c r="G752" s="29" t="s">
        <v>22</v>
      </c>
      <c r="H752" s="29">
        <f t="shared" si="97"/>
        <v>44001</v>
      </c>
      <c r="I752" s="29" t="s">
        <v>22</v>
      </c>
      <c r="J752" s="29">
        <f t="shared" si="98"/>
        <v>44184</v>
      </c>
      <c r="K752" s="29" t="s">
        <v>22</v>
      </c>
      <c r="L752" s="29">
        <f t="shared" si="99"/>
        <v>44366</v>
      </c>
    </row>
    <row r="753" spans="1:13" x14ac:dyDescent="0.2">
      <c r="A753" s="7" t="s">
        <v>821</v>
      </c>
      <c r="B753" s="29">
        <v>43242.59983796296</v>
      </c>
      <c r="C753" s="29">
        <f t="shared" si="101"/>
        <v>43439</v>
      </c>
      <c r="D753" s="29">
        <f t="shared" si="100"/>
        <v>43620</v>
      </c>
      <c r="E753" s="6"/>
      <c r="F753" s="29">
        <f t="shared" si="96"/>
        <v>43804</v>
      </c>
      <c r="G753" s="29" t="s">
        <v>22</v>
      </c>
      <c r="H753" s="29">
        <f t="shared" si="97"/>
        <v>43986</v>
      </c>
      <c r="J753" s="29">
        <f t="shared" si="98"/>
        <v>44170</v>
      </c>
      <c r="L753" s="29">
        <f t="shared" si="99"/>
        <v>44351</v>
      </c>
    </row>
    <row r="754" spans="1:13" x14ac:dyDescent="0.2">
      <c r="A754" s="7" t="s">
        <v>822</v>
      </c>
      <c r="B754" s="29">
        <v>43689.566655092596</v>
      </c>
      <c r="C754" s="29">
        <f t="shared" si="101"/>
        <v>43886</v>
      </c>
      <c r="D754" s="29">
        <f t="shared" si="100"/>
        <v>44068</v>
      </c>
      <c r="E754" s="6"/>
      <c r="F754" s="29">
        <f t="shared" si="96"/>
        <v>44252</v>
      </c>
      <c r="G754" s="29"/>
      <c r="H754" s="29">
        <f t="shared" si="97"/>
        <v>44433</v>
      </c>
      <c r="J754" s="29">
        <f t="shared" si="98"/>
        <v>44617</v>
      </c>
      <c r="L754" s="29">
        <f t="shared" si="99"/>
        <v>44798</v>
      </c>
    </row>
    <row r="755" spans="1:13" x14ac:dyDescent="0.2">
      <c r="A755" s="7" t="s">
        <v>823</v>
      </c>
      <c r="B755" s="29">
        <v>43186.544953703706</v>
      </c>
      <c r="C755" s="29">
        <f t="shared" si="101"/>
        <v>43383</v>
      </c>
      <c r="D755" s="29">
        <f t="shared" si="100"/>
        <v>43564</v>
      </c>
      <c r="E755" s="6"/>
      <c r="F755" s="29">
        <f t="shared" si="96"/>
        <v>43748</v>
      </c>
      <c r="G755" s="29"/>
      <c r="H755" s="29">
        <f t="shared" si="97"/>
        <v>43930</v>
      </c>
      <c r="I755" s="29" t="s">
        <v>22</v>
      </c>
      <c r="J755" s="29">
        <f t="shared" si="98"/>
        <v>44114</v>
      </c>
      <c r="K755" s="29" t="s">
        <v>22</v>
      </c>
      <c r="L755" s="29">
        <f t="shared" si="99"/>
        <v>44295</v>
      </c>
      <c r="M755" s="29" t="s">
        <v>22</v>
      </c>
    </row>
    <row r="756" spans="1:13" x14ac:dyDescent="0.2">
      <c r="A756" s="7" t="s">
        <v>824</v>
      </c>
      <c r="B756" s="29">
        <v>43495.572476851848</v>
      </c>
      <c r="C756" s="29">
        <f t="shared" si="101"/>
        <v>43689</v>
      </c>
      <c r="D756" s="29">
        <f t="shared" si="100"/>
        <v>43873</v>
      </c>
      <c r="E756" s="29" t="s">
        <v>22</v>
      </c>
      <c r="F756" s="29">
        <f t="shared" si="96"/>
        <v>44055</v>
      </c>
      <c r="G756" s="29"/>
      <c r="H756" s="29">
        <f t="shared" si="97"/>
        <v>44239</v>
      </c>
      <c r="J756" s="29">
        <f t="shared" si="98"/>
        <v>44420</v>
      </c>
      <c r="L756" s="29">
        <f t="shared" si="99"/>
        <v>44604</v>
      </c>
    </row>
    <row r="757" spans="1:13" x14ac:dyDescent="0.2">
      <c r="A757" s="7" t="s">
        <v>825</v>
      </c>
      <c r="B757" s="29">
        <v>43186.743506944447</v>
      </c>
      <c r="C757" s="29">
        <f t="shared" si="101"/>
        <v>43383</v>
      </c>
      <c r="D757" s="29">
        <f t="shared" si="100"/>
        <v>43564</v>
      </c>
      <c r="E757" s="29" t="s">
        <v>22</v>
      </c>
      <c r="F757" s="29">
        <f t="shared" si="96"/>
        <v>43748</v>
      </c>
      <c r="G757" s="29"/>
      <c r="H757" s="29">
        <f t="shared" si="97"/>
        <v>43930</v>
      </c>
      <c r="J757" s="29">
        <f t="shared" si="98"/>
        <v>44114</v>
      </c>
      <c r="K757" s="29" t="s">
        <v>22</v>
      </c>
      <c r="L757" s="29">
        <f t="shared" si="99"/>
        <v>44295</v>
      </c>
      <c r="M757" s="29" t="s">
        <v>22</v>
      </c>
    </row>
    <row r="758" spans="1:13" x14ac:dyDescent="0.2">
      <c r="A758" s="7" t="s">
        <v>826</v>
      </c>
      <c r="B758" s="29">
        <v>43172.468993055554</v>
      </c>
      <c r="C758" s="29">
        <f t="shared" si="101"/>
        <v>43369</v>
      </c>
      <c r="D758" s="29">
        <f t="shared" si="100"/>
        <v>43550</v>
      </c>
      <c r="E758" s="6"/>
      <c r="F758" s="29">
        <f t="shared" si="96"/>
        <v>43734</v>
      </c>
      <c r="G758" s="29"/>
      <c r="H758" s="29">
        <f t="shared" si="97"/>
        <v>43916</v>
      </c>
      <c r="J758" s="29">
        <f t="shared" si="98"/>
        <v>44100</v>
      </c>
      <c r="L758" s="29">
        <f t="shared" si="99"/>
        <v>44281</v>
      </c>
    </row>
    <row r="759" spans="1:13" x14ac:dyDescent="0.2">
      <c r="A759" s="7" t="s">
        <v>827</v>
      </c>
      <c r="B759" s="29">
        <v>43305.966446759259</v>
      </c>
      <c r="C759" s="29">
        <f t="shared" si="101"/>
        <v>43502</v>
      </c>
      <c r="D759" s="29">
        <f t="shared" si="100"/>
        <v>43683</v>
      </c>
      <c r="E759" s="6"/>
      <c r="F759" s="29">
        <f t="shared" si="96"/>
        <v>43867</v>
      </c>
      <c r="G759" s="29" t="s">
        <v>22</v>
      </c>
      <c r="H759" s="29">
        <f t="shared" si="97"/>
        <v>44049</v>
      </c>
      <c r="I759" s="29" t="s">
        <v>22</v>
      </c>
      <c r="J759" s="29">
        <f t="shared" si="98"/>
        <v>44233</v>
      </c>
      <c r="L759" s="29">
        <f t="shared" si="99"/>
        <v>44414</v>
      </c>
    </row>
    <row r="760" spans="1:13" x14ac:dyDescent="0.2">
      <c r="A760" s="7" t="s">
        <v>828</v>
      </c>
      <c r="B760" s="29">
        <v>43243.617523148147</v>
      </c>
      <c r="C760" s="29">
        <f t="shared" si="101"/>
        <v>43440</v>
      </c>
      <c r="D760" s="29">
        <f t="shared" si="100"/>
        <v>43621</v>
      </c>
      <c r="E760" s="6"/>
      <c r="F760" s="29">
        <f t="shared" si="96"/>
        <v>43805</v>
      </c>
      <c r="G760" s="29" t="s">
        <v>22</v>
      </c>
      <c r="H760" s="29">
        <f t="shared" si="97"/>
        <v>43987</v>
      </c>
      <c r="J760" s="29">
        <f t="shared" si="98"/>
        <v>44171</v>
      </c>
      <c r="K760" s="29" t="s">
        <v>22</v>
      </c>
      <c r="L760" s="29">
        <f t="shared" si="99"/>
        <v>44352</v>
      </c>
      <c r="M760" s="29" t="s">
        <v>22</v>
      </c>
    </row>
    <row r="761" spans="1:13" x14ac:dyDescent="0.2">
      <c r="A761" s="7" t="s">
        <v>829</v>
      </c>
      <c r="B761" s="29">
        <v>43171.565659722219</v>
      </c>
      <c r="C761" s="29">
        <f t="shared" si="101"/>
        <v>43368</v>
      </c>
      <c r="D761" s="29">
        <f t="shared" si="100"/>
        <v>43549</v>
      </c>
      <c r="E761" s="6"/>
      <c r="F761" s="29">
        <f t="shared" ref="F761:F792" si="102">EDATE(B761, 18) + 13</f>
        <v>43733</v>
      </c>
      <c r="G761" s="29"/>
      <c r="H761" s="29">
        <f t="shared" ref="H761:H785" si="103">EDATE(B761, 24) + 13</f>
        <v>43915</v>
      </c>
      <c r="J761" s="29">
        <f t="shared" ref="J761:J785" si="104">EDATE(B761, 30) + 13</f>
        <v>44099</v>
      </c>
      <c r="L761" s="29">
        <f t="shared" ref="L761:L785" si="105">EDATE(B761, 36) + 13</f>
        <v>44280</v>
      </c>
    </row>
    <row r="762" spans="1:13" x14ac:dyDescent="0.2">
      <c r="A762" s="7" t="s">
        <v>830</v>
      </c>
      <c r="B762" s="29">
        <v>43989</v>
      </c>
      <c r="C762" s="29">
        <f t="shared" si="101"/>
        <v>44185</v>
      </c>
      <c r="D762" s="29">
        <f t="shared" si="100"/>
        <v>44367</v>
      </c>
      <c r="E762" s="6"/>
      <c r="F762" s="29">
        <f t="shared" si="102"/>
        <v>44550</v>
      </c>
      <c r="G762" s="29"/>
      <c r="H762" s="29">
        <f t="shared" si="103"/>
        <v>44732</v>
      </c>
      <c r="J762" s="29">
        <f t="shared" si="104"/>
        <v>44915</v>
      </c>
      <c r="L762" s="29">
        <f t="shared" si="105"/>
        <v>45097</v>
      </c>
    </row>
    <row r="763" spans="1:13" x14ac:dyDescent="0.2">
      <c r="A763" s="7" t="s">
        <v>831</v>
      </c>
      <c r="B763" s="29">
        <v>43433.486111111109</v>
      </c>
      <c r="C763" s="29">
        <f t="shared" si="101"/>
        <v>43627</v>
      </c>
      <c r="D763" s="29">
        <f t="shared" si="100"/>
        <v>43811</v>
      </c>
      <c r="E763" s="29" t="s">
        <v>22</v>
      </c>
      <c r="F763" s="29">
        <f t="shared" si="102"/>
        <v>43993</v>
      </c>
      <c r="G763" s="29"/>
      <c r="H763" s="29">
        <f t="shared" si="103"/>
        <v>44177</v>
      </c>
      <c r="I763" s="29" t="s">
        <v>22</v>
      </c>
      <c r="J763" s="29">
        <f t="shared" si="104"/>
        <v>44358</v>
      </c>
      <c r="L763" s="29">
        <f t="shared" si="105"/>
        <v>44542</v>
      </c>
    </row>
    <row r="764" spans="1:13" x14ac:dyDescent="0.2">
      <c r="A764" s="7" t="s">
        <v>832</v>
      </c>
      <c r="B764" s="29">
        <v>43171.314895833333</v>
      </c>
      <c r="C764" s="29">
        <f t="shared" si="101"/>
        <v>43368</v>
      </c>
      <c r="D764" s="29">
        <f t="shared" si="100"/>
        <v>43549</v>
      </c>
      <c r="E764" s="6"/>
      <c r="F764" s="29">
        <f t="shared" si="102"/>
        <v>43733</v>
      </c>
      <c r="G764" s="29"/>
      <c r="H764" s="29">
        <f t="shared" si="103"/>
        <v>43915</v>
      </c>
      <c r="J764" s="29">
        <f t="shared" si="104"/>
        <v>44099</v>
      </c>
      <c r="L764" s="29">
        <f t="shared" si="105"/>
        <v>44280</v>
      </c>
    </row>
    <row r="765" spans="1:13" x14ac:dyDescent="0.2">
      <c r="A765" s="64" t="s">
        <v>1374</v>
      </c>
      <c r="B765" s="29">
        <v>43171.730810185189</v>
      </c>
      <c r="C765" s="29">
        <f t="shared" si="101"/>
        <v>43368</v>
      </c>
      <c r="D765" s="29">
        <f t="shared" si="100"/>
        <v>43549</v>
      </c>
      <c r="E765" s="6"/>
      <c r="F765" s="29">
        <f t="shared" si="102"/>
        <v>43733</v>
      </c>
      <c r="G765" s="29"/>
      <c r="H765" s="29">
        <f t="shared" si="103"/>
        <v>43915</v>
      </c>
      <c r="J765" s="29">
        <f t="shared" si="104"/>
        <v>44099</v>
      </c>
      <c r="L765" s="62">
        <f t="shared" si="105"/>
        <v>44280</v>
      </c>
      <c r="M765" s="62" t="s">
        <v>94</v>
      </c>
    </row>
    <row r="766" spans="1:13" x14ac:dyDescent="0.2">
      <c r="A766" s="7" t="s">
        <v>833</v>
      </c>
      <c r="B766" s="29">
        <v>43365.710092592592</v>
      </c>
      <c r="C766" s="29">
        <f t="shared" si="101"/>
        <v>43559</v>
      </c>
      <c r="D766" s="29">
        <f t="shared" si="100"/>
        <v>43743</v>
      </c>
      <c r="E766" s="6"/>
      <c r="F766" s="29">
        <f t="shared" si="102"/>
        <v>43925</v>
      </c>
      <c r="G766" s="29"/>
      <c r="H766" s="29">
        <f t="shared" si="103"/>
        <v>44109</v>
      </c>
      <c r="I766" s="29" t="s">
        <v>22</v>
      </c>
      <c r="J766" s="29">
        <f t="shared" si="104"/>
        <v>44290</v>
      </c>
      <c r="K766" s="29" t="s">
        <v>22</v>
      </c>
      <c r="L766" s="29">
        <f t="shared" si="105"/>
        <v>44474</v>
      </c>
    </row>
    <row r="767" spans="1:13" x14ac:dyDescent="0.2">
      <c r="A767" s="7" t="s">
        <v>834</v>
      </c>
      <c r="B767" s="29">
        <v>43265.689571759256</v>
      </c>
      <c r="C767" s="29">
        <f t="shared" si="101"/>
        <v>43461</v>
      </c>
      <c r="D767" s="29">
        <f t="shared" si="100"/>
        <v>43643</v>
      </c>
      <c r="E767" s="6"/>
      <c r="F767" s="29">
        <f t="shared" si="102"/>
        <v>43826</v>
      </c>
      <c r="G767" s="29"/>
      <c r="H767" s="29">
        <f t="shared" si="103"/>
        <v>44009</v>
      </c>
      <c r="J767" s="29">
        <f t="shared" si="104"/>
        <v>44192</v>
      </c>
      <c r="L767" s="29">
        <f t="shared" si="105"/>
        <v>44374</v>
      </c>
    </row>
    <row r="768" spans="1:13" x14ac:dyDescent="0.2">
      <c r="A768" s="7" t="s">
        <v>835</v>
      </c>
      <c r="B768" s="29">
        <v>43174.417627314811</v>
      </c>
      <c r="C768" s="29">
        <f t="shared" si="101"/>
        <v>43371</v>
      </c>
      <c r="D768" s="29">
        <f t="shared" si="100"/>
        <v>43552</v>
      </c>
      <c r="E768" s="6"/>
      <c r="F768" s="29">
        <f t="shared" si="102"/>
        <v>43736</v>
      </c>
      <c r="G768" s="29" t="s">
        <v>22</v>
      </c>
      <c r="H768" s="29">
        <f t="shared" si="103"/>
        <v>43918</v>
      </c>
      <c r="J768" s="29">
        <f t="shared" si="104"/>
        <v>44102</v>
      </c>
      <c r="L768" s="29">
        <f t="shared" si="105"/>
        <v>44283</v>
      </c>
      <c r="M768" s="29" t="s">
        <v>22</v>
      </c>
    </row>
    <row r="769" spans="1:13" x14ac:dyDescent="0.2">
      <c r="A769" s="7" t="s">
        <v>836</v>
      </c>
      <c r="B769" s="29">
        <v>43615.538391203707</v>
      </c>
      <c r="C769" s="29">
        <f t="shared" si="101"/>
        <v>43812</v>
      </c>
      <c r="D769" s="29">
        <f t="shared" si="100"/>
        <v>43994</v>
      </c>
      <c r="E769" s="6"/>
      <c r="F769" s="29">
        <f t="shared" si="102"/>
        <v>44178</v>
      </c>
      <c r="G769" s="29"/>
      <c r="H769" s="29">
        <f t="shared" si="103"/>
        <v>44359</v>
      </c>
      <c r="I769" s="29" t="s">
        <v>22</v>
      </c>
      <c r="J769" s="29">
        <f t="shared" si="104"/>
        <v>44543</v>
      </c>
      <c r="L769" s="29">
        <f t="shared" si="105"/>
        <v>44724</v>
      </c>
    </row>
    <row r="770" spans="1:13" x14ac:dyDescent="0.2">
      <c r="A770" s="7" t="s">
        <v>837</v>
      </c>
      <c r="B770" s="29">
        <v>43180.586550925924</v>
      </c>
      <c r="C770" s="29">
        <f t="shared" si="101"/>
        <v>43377</v>
      </c>
      <c r="D770" s="29">
        <f t="shared" si="100"/>
        <v>43558</v>
      </c>
      <c r="E770" s="6"/>
      <c r="F770" s="29">
        <f t="shared" si="102"/>
        <v>43742</v>
      </c>
      <c r="G770" s="29"/>
      <c r="H770" s="29">
        <f t="shared" si="103"/>
        <v>43924</v>
      </c>
      <c r="J770" s="29">
        <f t="shared" si="104"/>
        <v>44108</v>
      </c>
      <c r="L770" s="29">
        <f t="shared" si="105"/>
        <v>44289</v>
      </c>
      <c r="M770" s="29" t="s">
        <v>22</v>
      </c>
    </row>
    <row r="771" spans="1:13" x14ac:dyDescent="0.2">
      <c r="A771" s="7" t="s">
        <v>838</v>
      </c>
      <c r="B771" s="29">
        <v>43178.644363425927</v>
      </c>
      <c r="C771" s="29">
        <f t="shared" si="101"/>
        <v>43375</v>
      </c>
      <c r="D771" s="29">
        <f t="shared" si="100"/>
        <v>43556</v>
      </c>
      <c r="E771" s="6"/>
      <c r="F771" s="29">
        <f t="shared" si="102"/>
        <v>43740</v>
      </c>
      <c r="G771" s="29"/>
      <c r="H771" s="29">
        <f t="shared" si="103"/>
        <v>43922</v>
      </c>
      <c r="I771" s="29" t="s">
        <v>22</v>
      </c>
      <c r="J771" s="29">
        <f t="shared" si="104"/>
        <v>44106</v>
      </c>
      <c r="L771" s="29">
        <f t="shared" si="105"/>
        <v>44287</v>
      </c>
    </row>
    <row r="772" spans="1:13" x14ac:dyDescent="0.2">
      <c r="A772" s="7" t="s">
        <v>839</v>
      </c>
      <c r="B772" s="29">
        <v>43194.716099537036</v>
      </c>
      <c r="C772" s="29">
        <f t="shared" si="101"/>
        <v>43390</v>
      </c>
      <c r="D772" s="29">
        <f t="shared" si="100"/>
        <v>43572</v>
      </c>
      <c r="E772" s="6"/>
      <c r="F772" s="29">
        <f t="shared" si="102"/>
        <v>43755</v>
      </c>
      <c r="G772" s="29"/>
      <c r="H772" s="29">
        <f t="shared" si="103"/>
        <v>43938</v>
      </c>
      <c r="J772" s="29">
        <f t="shared" si="104"/>
        <v>44121</v>
      </c>
      <c r="L772" s="29">
        <f t="shared" si="105"/>
        <v>44303</v>
      </c>
      <c r="M772" s="29" t="s">
        <v>22</v>
      </c>
    </row>
    <row r="773" spans="1:13" x14ac:dyDescent="0.2">
      <c r="A773" s="7" t="s">
        <v>840</v>
      </c>
      <c r="B773" s="29">
        <v>43178.726435185185</v>
      </c>
      <c r="C773" s="29">
        <f t="shared" si="101"/>
        <v>43375</v>
      </c>
      <c r="D773" s="29">
        <f t="shared" si="100"/>
        <v>43556</v>
      </c>
      <c r="E773" s="6"/>
      <c r="F773" s="29">
        <f t="shared" si="102"/>
        <v>43740</v>
      </c>
      <c r="G773" s="29" t="s">
        <v>22</v>
      </c>
      <c r="H773" s="29">
        <f t="shared" si="103"/>
        <v>43922</v>
      </c>
      <c r="J773" s="29">
        <f t="shared" si="104"/>
        <v>44106</v>
      </c>
      <c r="L773" s="29">
        <f t="shared" si="105"/>
        <v>44287</v>
      </c>
      <c r="M773" s="29" t="s">
        <v>22</v>
      </c>
    </row>
    <row r="774" spans="1:13" x14ac:dyDescent="0.2">
      <c r="A774" s="7" t="s">
        <v>841</v>
      </c>
      <c r="B774" s="29">
        <v>43353.609097222223</v>
      </c>
      <c r="C774" s="29">
        <f t="shared" si="101"/>
        <v>43547</v>
      </c>
      <c r="D774" s="29">
        <f t="shared" si="100"/>
        <v>43731</v>
      </c>
      <c r="E774" s="6"/>
      <c r="F774" s="29">
        <f t="shared" si="102"/>
        <v>43913</v>
      </c>
      <c r="G774" s="29"/>
      <c r="H774" s="29">
        <f t="shared" si="103"/>
        <v>44097</v>
      </c>
      <c r="J774" s="29">
        <f t="shared" si="104"/>
        <v>44278</v>
      </c>
      <c r="L774" s="29">
        <f t="shared" si="105"/>
        <v>44462</v>
      </c>
    </row>
    <row r="775" spans="1:13" x14ac:dyDescent="0.2">
      <c r="A775" s="7" t="s">
        <v>842</v>
      </c>
      <c r="B775" s="29">
        <v>43965</v>
      </c>
      <c r="C775" s="29">
        <f t="shared" si="101"/>
        <v>44162</v>
      </c>
      <c r="D775" s="29">
        <f t="shared" si="100"/>
        <v>44343</v>
      </c>
      <c r="E775" s="6"/>
      <c r="F775" s="29">
        <f t="shared" si="102"/>
        <v>44527</v>
      </c>
      <c r="G775" s="29"/>
      <c r="H775" s="29">
        <f t="shared" si="103"/>
        <v>44708</v>
      </c>
      <c r="J775" s="29">
        <f t="shared" si="104"/>
        <v>44892</v>
      </c>
      <c r="L775" s="29">
        <f t="shared" si="105"/>
        <v>45073</v>
      </c>
    </row>
    <row r="776" spans="1:13" x14ac:dyDescent="0.2">
      <c r="A776" s="7" t="s">
        <v>843</v>
      </c>
      <c r="B776" s="29">
        <v>43180.583912037036</v>
      </c>
      <c r="C776" s="29">
        <f t="shared" si="101"/>
        <v>43377</v>
      </c>
      <c r="D776" s="29">
        <f t="shared" si="100"/>
        <v>43558</v>
      </c>
      <c r="E776" s="6"/>
      <c r="F776" s="29">
        <f t="shared" si="102"/>
        <v>43742</v>
      </c>
      <c r="G776" s="29"/>
      <c r="H776" s="29">
        <f t="shared" si="103"/>
        <v>43924</v>
      </c>
      <c r="J776" s="29">
        <f t="shared" si="104"/>
        <v>44108</v>
      </c>
      <c r="L776" s="29">
        <f t="shared" si="105"/>
        <v>44289</v>
      </c>
    </row>
    <row r="777" spans="1:13" x14ac:dyDescent="0.2">
      <c r="A777" s="7" t="s">
        <v>844</v>
      </c>
      <c r="B777" s="29">
        <v>43249.541250000002</v>
      </c>
      <c r="C777" s="29">
        <f t="shared" si="101"/>
        <v>43446</v>
      </c>
      <c r="D777" s="29">
        <f t="shared" si="100"/>
        <v>43627</v>
      </c>
      <c r="E777" s="6"/>
      <c r="F777" s="29">
        <f t="shared" si="102"/>
        <v>43811</v>
      </c>
      <c r="G777" s="29"/>
      <c r="H777" s="29">
        <f t="shared" si="103"/>
        <v>43993</v>
      </c>
      <c r="J777" s="29">
        <f t="shared" si="104"/>
        <v>44177</v>
      </c>
      <c r="K777" s="29" t="s">
        <v>22</v>
      </c>
      <c r="L777" s="29">
        <f t="shared" si="105"/>
        <v>44358</v>
      </c>
    </row>
    <row r="778" spans="1:13" x14ac:dyDescent="0.2">
      <c r="A778" s="7" t="s">
        <v>845</v>
      </c>
      <c r="B778" s="29">
        <v>43237.503518518519</v>
      </c>
      <c r="C778" s="29">
        <f t="shared" si="101"/>
        <v>43434</v>
      </c>
      <c r="D778" s="29">
        <f t="shared" si="100"/>
        <v>43615</v>
      </c>
      <c r="E778" s="6"/>
      <c r="F778" s="29">
        <f t="shared" si="102"/>
        <v>43799</v>
      </c>
      <c r="G778" s="29" t="s">
        <v>22</v>
      </c>
      <c r="H778" s="29">
        <f t="shared" si="103"/>
        <v>43981</v>
      </c>
      <c r="J778" s="29">
        <f t="shared" si="104"/>
        <v>44165</v>
      </c>
      <c r="L778" s="29">
        <f t="shared" si="105"/>
        <v>44346</v>
      </c>
    </row>
    <row r="779" spans="1:13" x14ac:dyDescent="0.2">
      <c r="A779" s="7" t="s">
        <v>846</v>
      </c>
      <c r="B779" s="29">
        <v>43256.392094907409</v>
      </c>
      <c r="C779" s="29">
        <f t="shared" si="101"/>
        <v>43452</v>
      </c>
      <c r="D779" s="29">
        <f t="shared" si="100"/>
        <v>43634</v>
      </c>
      <c r="E779" s="29" t="s">
        <v>22</v>
      </c>
      <c r="F779" s="29">
        <f t="shared" si="102"/>
        <v>43817</v>
      </c>
      <c r="G779" s="29" t="s">
        <v>22</v>
      </c>
      <c r="H779" s="29">
        <f t="shared" si="103"/>
        <v>44000</v>
      </c>
      <c r="J779" s="29">
        <f t="shared" si="104"/>
        <v>44183</v>
      </c>
      <c r="K779" s="29" t="s">
        <v>22</v>
      </c>
      <c r="L779" s="29">
        <f t="shared" si="105"/>
        <v>44365</v>
      </c>
    </row>
    <row r="780" spans="1:13" x14ac:dyDescent="0.2">
      <c r="A780" s="7" t="s">
        <v>847</v>
      </c>
      <c r="B780" s="29">
        <v>43209.451921296299</v>
      </c>
      <c r="C780" s="29">
        <f t="shared" si="101"/>
        <v>43405</v>
      </c>
      <c r="D780" s="29">
        <f t="shared" si="100"/>
        <v>43587</v>
      </c>
      <c r="E780" s="29" t="s">
        <v>22</v>
      </c>
      <c r="F780" s="29">
        <f t="shared" si="102"/>
        <v>43770</v>
      </c>
      <c r="G780" s="29"/>
      <c r="H780" s="29">
        <f t="shared" si="103"/>
        <v>43953</v>
      </c>
      <c r="J780" s="29">
        <f t="shared" si="104"/>
        <v>44136</v>
      </c>
      <c r="L780" s="29">
        <f t="shared" si="105"/>
        <v>44318</v>
      </c>
      <c r="M780" s="29" t="s">
        <v>22</v>
      </c>
    </row>
    <row r="781" spans="1:13" x14ac:dyDescent="0.2">
      <c r="A781" s="7" t="s">
        <v>848</v>
      </c>
      <c r="B781" s="29">
        <v>43346.608877314815</v>
      </c>
      <c r="C781" s="29">
        <f t="shared" si="101"/>
        <v>43540</v>
      </c>
      <c r="D781" s="29">
        <f t="shared" si="100"/>
        <v>43724</v>
      </c>
      <c r="E781" s="6"/>
      <c r="F781" s="29">
        <f t="shared" si="102"/>
        <v>43906</v>
      </c>
      <c r="G781" s="29"/>
      <c r="H781" s="29">
        <f t="shared" si="103"/>
        <v>44090</v>
      </c>
      <c r="J781" s="29">
        <f t="shared" si="104"/>
        <v>44271</v>
      </c>
      <c r="L781" s="29">
        <f t="shared" si="105"/>
        <v>44455</v>
      </c>
    </row>
    <row r="782" spans="1:13" x14ac:dyDescent="0.2">
      <c r="A782" s="7" t="s">
        <v>849</v>
      </c>
      <c r="B782" s="29">
        <v>43171.530787037038</v>
      </c>
      <c r="C782" s="29">
        <f t="shared" si="101"/>
        <v>43368</v>
      </c>
      <c r="D782" s="29">
        <f t="shared" si="100"/>
        <v>43549</v>
      </c>
      <c r="E782" s="6"/>
      <c r="F782" s="29">
        <f t="shared" si="102"/>
        <v>43733</v>
      </c>
      <c r="G782" s="29"/>
      <c r="H782" s="29">
        <f t="shared" si="103"/>
        <v>43915</v>
      </c>
      <c r="J782" s="29">
        <f t="shared" si="104"/>
        <v>44099</v>
      </c>
      <c r="L782" s="29">
        <f t="shared" si="105"/>
        <v>44280</v>
      </c>
    </row>
    <row r="783" spans="1:13" x14ac:dyDescent="0.2">
      <c r="A783" s="7" t="s">
        <v>850</v>
      </c>
      <c r="B783" s="29">
        <v>43202.481249999997</v>
      </c>
      <c r="C783" s="29">
        <f t="shared" si="101"/>
        <v>43398</v>
      </c>
      <c r="D783" s="29">
        <f t="shared" si="100"/>
        <v>43580</v>
      </c>
      <c r="E783" s="6"/>
      <c r="F783" s="29">
        <f t="shared" si="102"/>
        <v>43763</v>
      </c>
      <c r="G783" s="29"/>
      <c r="H783" s="29">
        <f t="shared" si="103"/>
        <v>43946</v>
      </c>
      <c r="I783" s="29" t="s">
        <v>22</v>
      </c>
      <c r="J783" s="29">
        <f t="shared" si="104"/>
        <v>44129</v>
      </c>
      <c r="K783" s="29" t="s">
        <v>22</v>
      </c>
      <c r="L783" s="29">
        <f t="shared" si="105"/>
        <v>44311</v>
      </c>
    </row>
    <row r="784" spans="1:13" x14ac:dyDescent="0.2">
      <c r="A784" s="7" t="s">
        <v>851</v>
      </c>
      <c r="B784" s="29">
        <v>43171.395335648151</v>
      </c>
      <c r="C784" s="29">
        <f t="shared" si="101"/>
        <v>43368</v>
      </c>
      <c r="D784" s="29">
        <f t="shared" si="100"/>
        <v>43549</v>
      </c>
      <c r="E784" s="6"/>
      <c r="F784" s="29">
        <f t="shared" si="102"/>
        <v>43733</v>
      </c>
      <c r="G784" s="29"/>
      <c r="H784" s="29">
        <f t="shared" si="103"/>
        <v>43915</v>
      </c>
      <c r="J784" s="29">
        <f t="shared" si="104"/>
        <v>44099</v>
      </c>
      <c r="L784" s="29">
        <f t="shared" si="105"/>
        <v>44280</v>
      </c>
    </row>
    <row r="785" spans="1:13" x14ac:dyDescent="0.2">
      <c r="A785" s="7" t="s">
        <v>852</v>
      </c>
      <c r="B785" s="29">
        <v>43175.420925925922</v>
      </c>
      <c r="C785" s="29">
        <f t="shared" si="101"/>
        <v>43372</v>
      </c>
      <c r="D785" s="29">
        <f t="shared" si="100"/>
        <v>43553</v>
      </c>
      <c r="E785" s="6"/>
      <c r="F785" s="29">
        <f t="shared" si="102"/>
        <v>43737</v>
      </c>
      <c r="G785" s="29"/>
      <c r="H785" s="29">
        <f t="shared" si="103"/>
        <v>43919</v>
      </c>
      <c r="J785" s="29">
        <f t="shared" si="104"/>
        <v>44103</v>
      </c>
      <c r="L785" s="29">
        <f t="shared" si="105"/>
        <v>44284</v>
      </c>
    </row>
    <row r="786" spans="1:13" x14ac:dyDescent="0.2">
      <c r="A786" s="65" t="s">
        <v>853</v>
      </c>
      <c r="B786" s="29">
        <v>43186.757581018515</v>
      </c>
      <c r="C786" s="29">
        <f t="shared" si="101"/>
        <v>43383</v>
      </c>
      <c r="D786" s="29">
        <f t="shared" si="100"/>
        <v>43564</v>
      </c>
      <c r="E786" s="29" t="s">
        <v>22</v>
      </c>
      <c r="F786" s="62">
        <f t="shared" si="102"/>
        <v>43748</v>
      </c>
      <c r="G786" s="62" t="s">
        <v>94</v>
      </c>
      <c r="H786" s="62"/>
      <c r="I786" s="62" t="s">
        <v>22</v>
      </c>
      <c r="J786" s="62"/>
      <c r="K786" s="62"/>
      <c r="L786" s="62"/>
      <c r="M786" s="62"/>
    </row>
    <row r="787" spans="1:13" x14ac:dyDescent="0.2">
      <c r="A787" s="7" t="s">
        <v>854</v>
      </c>
      <c r="B787" s="29">
        <v>43194.588831018518</v>
      </c>
      <c r="C787" s="29">
        <f t="shared" si="101"/>
        <v>43390</v>
      </c>
      <c r="D787" s="29">
        <f t="shared" si="100"/>
        <v>43572</v>
      </c>
      <c r="E787" s="6"/>
      <c r="F787" s="29">
        <f t="shared" si="102"/>
        <v>43755</v>
      </c>
      <c r="G787" s="29"/>
      <c r="H787" s="29">
        <f t="shared" ref="H787:H818" si="106">EDATE(B787, 24) + 13</f>
        <v>43938</v>
      </c>
      <c r="I787" s="29" t="s">
        <v>22</v>
      </c>
      <c r="J787" s="29">
        <f>EDATE(B787, 30) + 13</f>
        <v>44121</v>
      </c>
      <c r="L787" s="29">
        <f>EDATE(B787, 36) + 13</f>
        <v>44303</v>
      </c>
      <c r="M787" s="29" t="s">
        <v>22</v>
      </c>
    </row>
    <row r="788" spans="1:13" x14ac:dyDescent="0.2">
      <c r="A788" s="7" t="s">
        <v>855</v>
      </c>
      <c r="B788" s="29">
        <v>44287</v>
      </c>
      <c r="C788" s="29">
        <f t="shared" si="101"/>
        <v>44483</v>
      </c>
      <c r="D788" s="29">
        <f t="shared" si="100"/>
        <v>44665</v>
      </c>
      <c r="E788" s="6"/>
      <c r="F788" s="29">
        <f t="shared" si="102"/>
        <v>44848</v>
      </c>
      <c r="G788" s="29"/>
      <c r="H788" s="29">
        <f t="shared" si="106"/>
        <v>45030</v>
      </c>
      <c r="J788" s="29">
        <f>EDATE(B788, 30) + 13</f>
        <v>45213</v>
      </c>
      <c r="L788" s="29">
        <f>EDATE(B788, 36) + 13</f>
        <v>45396</v>
      </c>
    </row>
    <row r="789" spans="1:13" x14ac:dyDescent="0.2">
      <c r="A789" s="7" t="s">
        <v>856</v>
      </c>
      <c r="B789" s="29">
        <v>43171.512766203705</v>
      </c>
      <c r="C789" s="29">
        <f t="shared" si="101"/>
        <v>43368</v>
      </c>
      <c r="D789" s="29">
        <f t="shared" si="100"/>
        <v>43549</v>
      </c>
      <c r="E789" s="29" t="s">
        <v>22</v>
      </c>
      <c r="F789" s="29">
        <f t="shared" si="102"/>
        <v>43733</v>
      </c>
      <c r="G789" s="29"/>
      <c r="H789" s="29">
        <f t="shared" si="106"/>
        <v>43915</v>
      </c>
      <c r="I789" s="29" t="s">
        <v>22</v>
      </c>
      <c r="J789" s="29">
        <f>EDATE(B789, 30) + 13</f>
        <v>44099</v>
      </c>
      <c r="K789" s="29" t="s">
        <v>22</v>
      </c>
      <c r="L789" s="29">
        <f>EDATE(B789, 36) + 13</f>
        <v>44280</v>
      </c>
    </row>
    <row r="790" spans="1:13" x14ac:dyDescent="0.2">
      <c r="A790" s="7" t="s">
        <v>857</v>
      </c>
      <c r="B790" s="29">
        <v>43194.540520833332</v>
      </c>
      <c r="C790" s="29">
        <f t="shared" si="101"/>
        <v>43390</v>
      </c>
      <c r="D790" s="29">
        <f t="shared" si="100"/>
        <v>43572</v>
      </c>
      <c r="E790" s="6"/>
      <c r="F790" s="29">
        <f t="shared" si="102"/>
        <v>43755</v>
      </c>
      <c r="G790" s="29"/>
      <c r="H790" s="29">
        <f t="shared" si="106"/>
        <v>43938</v>
      </c>
      <c r="J790" s="29">
        <f>EDATE(B790, 30) + 13</f>
        <v>44121</v>
      </c>
      <c r="L790" s="29">
        <f>EDATE(B790, 36) + 13</f>
        <v>44303</v>
      </c>
      <c r="M790" s="29" t="s">
        <v>22</v>
      </c>
    </row>
    <row r="791" spans="1:13" x14ac:dyDescent="0.2">
      <c r="A791" s="7" t="s">
        <v>858</v>
      </c>
      <c r="B791" s="29">
        <v>43210.438356481478</v>
      </c>
      <c r="C791" s="29">
        <f t="shared" si="101"/>
        <v>43406</v>
      </c>
      <c r="D791" s="29">
        <f t="shared" si="100"/>
        <v>43588</v>
      </c>
      <c r="E791" s="6"/>
      <c r="F791" s="29">
        <f t="shared" si="102"/>
        <v>43771</v>
      </c>
      <c r="G791" s="29"/>
      <c r="H791" s="29">
        <f t="shared" si="106"/>
        <v>43954</v>
      </c>
      <c r="J791" s="29">
        <f>EDATE(B791, 30) + 13</f>
        <v>44137</v>
      </c>
      <c r="K791" s="29" t="s">
        <v>22</v>
      </c>
      <c r="L791" s="29">
        <f>EDATE(B791, 36) + 13</f>
        <v>44319</v>
      </c>
    </row>
    <row r="792" spans="1:13" x14ac:dyDescent="0.2">
      <c r="A792" s="65" t="s">
        <v>859</v>
      </c>
      <c r="B792" s="29">
        <v>43313.525937500002</v>
      </c>
      <c r="C792" s="29">
        <f t="shared" si="101"/>
        <v>43510</v>
      </c>
      <c r="D792" s="29">
        <f t="shared" si="100"/>
        <v>43691</v>
      </c>
      <c r="E792" s="29" t="s">
        <v>22</v>
      </c>
      <c r="F792" s="29">
        <f t="shared" si="102"/>
        <v>43875</v>
      </c>
      <c r="G792" s="29"/>
      <c r="H792" s="62">
        <f t="shared" si="106"/>
        <v>44057</v>
      </c>
      <c r="I792" s="62" t="s">
        <v>94</v>
      </c>
      <c r="J792" s="62"/>
      <c r="K792" s="62"/>
      <c r="L792" s="62"/>
      <c r="M792" s="62"/>
    </row>
    <row r="793" spans="1:13" x14ac:dyDescent="0.2">
      <c r="A793" s="7" t="s">
        <v>860</v>
      </c>
      <c r="B793" s="29">
        <v>43207</v>
      </c>
      <c r="C793" s="29">
        <f t="shared" si="101"/>
        <v>43403</v>
      </c>
      <c r="D793" s="29">
        <f t="shared" si="100"/>
        <v>43585</v>
      </c>
      <c r="E793" s="6"/>
      <c r="F793" s="29">
        <f t="shared" ref="F793:F824" si="107">EDATE(B793, 18) + 13</f>
        <v>43768</v>
      </c>
      <c r="G793" s="29"/>
      <c r="H793" s="29">
        <f t="shared" si="106"/>
        <v>43951</v>
      </c>
      <c r="J793" s="29">
        <f>EDATE(B793, 30) + 13</f>
        <v>44134</v>
      </c>
      <c r="L793" s="29">
        <f>EDATE(B793, 36) + 13</f>
        <v>44316</v>
      </c>
      <c r="M793" s="29" t="s">
        <v>22</v>
      </c>
    </row>
    <row r="794" spans="1:13" x14ac:dyDescent="0.2">
      <c r="A794" s="7" t="s">
        <v>861</v>
      </c>
      <c r="B794" s="29">
        <v>43171.548981481479</v>
      </c>
      <c r="C794" s="29">
        <f t="shared" si="101"/>
        <v>43368</v>
      </c>
      <c r="D794" s="29">
        <f t="shared" si="100"/>
        <v>43549</v>
      </c>
      <c r="E794" s="6"/>
      <c r="F794" s="29">
        <f t="shared" si="107"/>
        <v>43733</v>
      </c>
      <c r="G794" s="29" t="s">
        <v>22</v>
      </c>
      <c r="H794" s="29">
        <f t="shared" si="106"/>
        <v>43915</v>
      </c>
      <c r="J794" s="29">
        <f>EDATE(B794, 30) + 13</f>
        <v>44099</v>
      </c>
      <c r="L794" s="29">
        <f>EDATE(B794, 36) + 13</f>
        <v>44280</v>
      </c>
      <c r="M794" s="29" t="s">
        <v>22</v>
      </c>
    </row>
    <row r="795" spans="1:13" x14ac:dyDescent="0.2">
      <c r="A795" s="65" t="s">
        <v>862</v>
      </c>
      <c r="B795" s="29">
        <v>43217.645289351851</v>
      </c>
      <c r="C795" s="29">
        <f t="shared" si="101"/>
        <v>43413</v>
      </c>
      <c r="D795" s="29">
        <f t="shared" si="100"/>
        <v>43595</v>
      </c>
      <c r="E795" s="29" t="s">
        <v>22</v>
      </c>
      <c r="F795" s="29">
        <f t="shared" si="107"/>
        <v>43778</v>
      </c>
      <c r="G795" s="29" t="s">
        <v>22</v>
      </c>
      <c r="H795" s="62">
        <f t="shared" si="106"/>
        <v>43961</v>
      </c>
      <c r="I795" s="62" t="s">
        <v>94</v>
      </c>
      <c r="J795" s="62"/>
      <c r="K795" s="62"/>
      <c r="L795" s="62"/>
      <c r="M795" s="62"/>
    </row>
    <row r="796" spans="1:13" x14ac:dyDescent="0.2">
      <c r="A796" s="7" t="s">
        <v>863</v>
      </c>
      <c r="B796" s="29">
        <v>43201.648842592593</v>
      </c>
      <c r="C796" s="29">
        <f t="shared" si="101"/>
        <v>43397</v>
      </c>
      <c r="D796" s="29">
        <f t="shared" si="100"/>
        <v>43579</v>
      </c>
      <c r="E796" s="6"/>
      <c r="F796" s="29">
        <f t="shared" si="107"/>
        <v>43762</v>
      </c>
      <c r="G796" s="29"/>
      <c r="H796" s="29">
        <f t="shared" si="106"/>
        <v>43945</v>
      </c>
      <c r="J796" s="29">
        <f t="shared" ref="J796:J812" si="108">EDATE(B796, 30) + 13</f>
        <v>44128</v>
      </c>
      <c r="L796" s="29">
        <f t="shared" ref="L796:L812" si="109">EDATE(B796, 36) + 13</f>
        <v>44310</v>
      </c>
    </row>
    <row r="797" spans="1:13" x14ac:dyDescent="0.2">
      <c r="A797" s="7" t="s">
        <v>864</v>
      </c>
      <c r="B797" s="29">
        <v>43181.650405092594</v>
      </c>
      <c r="C797" s="29">
        <f t="shared" si="101"/>
        <v>43378</v>
      </c>
      <c r="D797" s="29">
        <f t="shared" si="100"/>
        <v>43559</v>
      </c>
      <c r="E797" s="6"/>
      <c r="F797" s="29">
        <f t="shared" si="107"/>
        <v>43743</v>
      </c>
      <c r="G797" s="29"/>
      <c r="H797" s="29">
        <f t="shared" si="106"/>
        <v>43925</v>
      </c>
      <c r="J797" s="29">
        <f t="shared" si="108"/>
        <v>44109</v>
      </c>
      <c r="L797" s="29">
        <f t="shared" si="109"/>
        <v>44290</v>
      </c>
    </row>
    <row r="798" spans="1:13" x14ac:dyDescent="0.2">
      <c r="A798" s="7" t="s">
        <v>865</v>
      </c>
      <c r="B798" s="29">
        <v>43171.692442129628</v>
      </c>
      <c r="C798" s="29">
        <f t="shared" si="101"/>
        <v>43368</v>
      </c>
      <c r="D798" s="29">
        <f t="shared" si="100"/>
        <v>43549</v>
      </c>
      <c r="E798" s="29" t="s">
        <v>22</v>
      </c>
      <c r="F798" s="29">
        <f t="shared" si="107"/>
        <v>43733</v>
      </c>
      <c r="G798" s="29" t="s">
        <v>22</v>
      </c>
      <c r="H798" s="29">
        <f t="shared" si="106"/>
        <v>43915</v>
      </c>
      <c r="J798" s="29">
        <f t="shared" si="108"/>
        <v>44099</v>
      </c>
      <c r="L798" s="29">
        <f t="shared" si="109"/>
        <v>44280</v>
      </c>
      <c r="M798" s="29" t="s">
        <v>22</v>
      </c>
    </row>
    <row r="799" spans="1:13" x14ac:dyDescent="0.2">
      <c r="A799" s="7" t="s">
        <v>866</v>
      </c>
      <c r="B799" s="29">
        <v>43375</v>
      </c>
      <c r="C799" s="29">
        <f t="shared" si="101"/>
        <v>43570</v>
      </c>
      <c r="D799" s="29">
        <f t="shared" si="100"/>
        <v>43753</v>
      </c>
      <c r="E799" s="6"/>
      <c r="F799" s="29">
        <f t="shared" si="107"/>
        <v>43936</v>
      </c>
      <c r="G799" s="29"/>
      <c r="H799" s="29">
        <f t="shared" si="106"/>
        <v>44119</v>
      </c>
      <c r="J799" s="29">
        <f t="shared" si="108"/>
        <v>44301</v>
      </c>
      <c r="L799" s="29">
        <f t="shared" si="109"/>
        <v>44484</v>
      </c>
    </row>
    <row r="800" spans="1:13" x14ac:dyDescent="0.2">
      <c r="A800" s="7" t="s">
        <v>867</v>
      </c>
      <c r="B800" s="29">
        <v>43172.464432870373</v>
      </c>
      <c r="C800" s="29">
        <f t="shared" si="101"/>
        <v>43369</v>
      </c>
      <c r="D800" s="29">
        <f t="shared" si="100"/>
        <v>43550</v>
      </c>
      <c r="E800" s="29" t="s">
        <v>22</v>
      </c>
      <c r="F800" s="29">
        <f t="shared" si="107"/>
        <v>43734</v>
      </c>
      <c r="G800" s="29" t="s">
        <v>22</v>
      </c>
      <c r="H800" s="29">
        <f t="shared" si="106"/>
        <v>43916</v>
      </c>
      <c r="I800" s="29" t="s">
        <v>22</v>
      </c>
      <c r="J800" s="29">
        <f t="shared" si="108"/>
        <v>44100</v>
      </c>
      <c r="K800" s="29" t="s">
        <v>22</v>
      </c>
      <c r="L800" s="29">
        <f t="shared" si="109"/>
        <v>44281</v>
      </c>
      <c r="M800" s="29" t="s">
        <v>22</v>
      </c>
    </row>
    <row r="801" spans="1:13" x14ac:dyDescent="0.2">
      <c r="A801" s="7" t="s">
        <v>868</v>
      </c>
      <c r="B801" s="29">
        <v>43171.395335648151</v>
      </c>
      <c r="C801" s="29">
        <f t="shared" si="101"/>
        <v>43368</v>
      </c>
      <c r="D801" s="29">
        <f t="shared" si="100"/>
        <v>43549</v>
      </c>
      <c r="E801" s="6"/>
      <c r="F801" s="29">
        <f t="shared" si="107"/>
        <v>43733</v>
      </c>
      <c r="G801" s="29"/>
      <c r="H801" s="29">
        <f t="shared" si="106"/>
        <v>43915</v>
      </c>
      <c r="J801" s="29">
        <f t="shared" si="108"/>
        <v>44099</v>
      </c>
      <c r="L801" s="29">
        <f t="shared" si="109"/>
        <v>44280</v>
      </c>
    </row>
    <row r="802" spans="1:13" x14ac:dyDescent="0.2">
      <c r="A802" s="7" t="s">
        <v>869</v>
      </c>
      <c r="B802" s="29">
        <v>43173.371168981481</v>
      </c>
      <c r="C802" s="29">
        <f t="shared" si="101"/>
        <v>43370</v>
      </c>
      <c r="D802" s="29">
        <f t="shared" si="100"/>
        <v>43551</v>
      </c>
      <c r="E802" s="6"/>
      <c r="F802" s="29">
        <f t="shared" si="107"/>
        <v>43735</v>
      </c>
      <c r="G802" s="29"/>
      <c r="H802" s="29">
        <f t="shared" si="106"/>
        <v>43917</v>
      </c>
      <c r="J802" s="29">
        <f t="shared" si="108"/>
        <v>44101</v>
      </c>
      <c r="L802" s="29">
        <f t="shared" si="109"/>
        <v>44282</v>
      </c>
    </row>
    <row r="803" spans="1:13" x14ac:dyDescent="0.2">
      <c r="A803" s="7" t="s">
        <v>870</v>
      </c>
      <c r="B803" s="29">
        <v>43272.533333333333</v>
      </c>
      <c r="C803" s="29">
        <f t="shared" si="101"/>
        <v>43468</v>
      </c>
      <c r="D803" s="29">
        <f t="shared" si="100"/>
        <v>43650</v>
      </c>
      <c r="E803" s="6"/>
      <c r="F803" s="29">
        <f t="shared" si="107"/>
        <v>43833</v>
      </c>
      <c r="G803" s="29" t="s">
        <v>22</v>
      </c>
      <c r="H803" s="29">
        <f t="shared" si="106"/>
        <v>44016</v>
      </c>
      <c r="J803" s="29">
        <f t="shared" si="108"/>
        <v>44199</v>
      </c>
      <c r="L803" s="29">
        <f t="shared" si="109"/>
        <v>44381</v>
      </c>
    </row>
    <row r="804" spans="1:13" x14ac:dyDescent="0.2">
      <c r="A804" s="7" t="s">
        <v>871</v>
      </c>
      <c r="B804" s="29">
        <v>43172.426504629628</v>
      </c>
      <c r="C804" s="29">
        <f t="shared" si="101"/>
        <v>43369</v>
      </c>
      <c r="D804" s="29">
        <f t="shared" si="100"/>
        <v>43550</v>
      </c>
      <c r="E804" s="6"/>
      <c r="F804" s="29">
        <f t="shared" si="107"/>
        <v>43734</v>
      </c>
      <c r="G804" s="29"/>
      <c r="H804" s="29">
        <f t="shared" si="106"/>
        <v>43916</v>
      </c>
      <c r="J804" s="29">
        <f t="shared" si="108"/>
        <v>44100</v>
      </c>
      <c r="L804" s="29">
        <f t="shared" si="109"/>
        <v>44281</v>
      </c>
    </row>
    <row r="805" spans="1:13" x14ac:dyDescent="0.2">
      <c r="A805" s="7" t="s">
        <v>872</v>
      </c>
      <c r="B805" s="29">
        <v>43172.450844907406</v>
      </c>
      <c r="C805" s="29">
        <f t="shared" si="101"/>
        <v>43369</v>
      </c>
      <c r="D805" s="29">
        <f t="shared" si="100"/>
        <v>43550</v>
      </c>
      <c r="E805" s="6"/>
      <c r="F805" s="29">
        <f t="shared" si="107"/>
        <v>43734</v>
      </c>
      <c r="G805" s="29"/>
      <c r="H805" s="29">
        <f t="shared" si="106"/>
        <v>43916</v>
      </c>
      <c r="I805" s="29" t="s">
        <v>22</v>
      </c>
      <c r="J805" s="29">
        <f t="shared" si="108"/>
        <v>44100</v>
      </c>
      <c r="K805" s="29" t="s">
        <v>22</v>
      </c>
      <c r="L805" s="29">
        <f t="shared" si="109"/>
        <v>44281</v>
      </c>
      <c r="M805" s="29" t="s">
        <v>22</v>
      </c>
    </row>
    <row r="806" spans="1:13" x14ac:dyDescent="0.2">
      <c r="A806" s="7" t="s">
        <v>873</v>
      </c>
      <c r="B806" s="29">
        <v>43256.618750000001</v>
      </c>
      <c r="C806" s="29">
        <f t="shared" si="101"/>
        <v>43452</v>
      </c>
      <c r="D806" s="29">
        <f t="shared" si="100"/>
        <v>43634</v>
      </c>
      <c r="E806" s="6"/>
      <c r="F806" s="29">
        <f t="shared" si="107"/>
        <v>43817</v>
      </c>
      <c r="G806" s="29"/>
      <c r="H806" s="29">
        <f t="shared" si="106"/>
        <v>44000</v>
      </c>
      <c r="I806" s="29" t="s">
        <v>22</v>
      </c>
      <c r="J806" s="29">
        <f t="shared" si="108"/>
        <v>44183</v>
      </c>
      <c r="L806" s="29">
        <f t="shared" si="109"/>
        <v>44365</v>
      </c>
    </row>
    <row r="807" spans="1:13" x14ac:dyDescent="0.2">
      <c r="A807" s="7" t="s">
        <v>874</v>
      </c>
      <c r="B807" s="29">
        <v>43178.454085648147</v>
      </c>
      <c r="C807" s="29">
        <f t="shared" si="101"/>
        <v>43375</v>
      </c>
      <c r="D807" s="29">
        <f t="shared" ref="D807:D870" si="110">EDATE(B807, 12) + 13</f>
        <v>43556</v>
      </c>
      <c r="E807" s="6"/>
      <c r="F807" s="29">
        <f t="shared" si="107"/>
        <v>43740</v>
      </c>
      <c r="G807" s="29"/>
      <c r="H807" s="29">
        <f t="shared" si="106"/>
        <v>43922</v>
      </c>
      <c r="J807" s="29">
        <f t="shared" si="108"/>
        <v>44106</v>
      </c>
      <c r="L807" s="29">
        <f t="shared" si="109"/>
        <v>44287</v>
      </c>
    </row>
    <row r="808" spans="1:13" x14ac:dyDescent="0.2">
      <c r="A808" s="7" t="s">
        <v>875</v>
      </c>
      <c r="B808" s="29">
        <v>43172.441458333335</v>
      </c>
      <c r="C808" s="29">
        <f t="shared" si="101"/>
        <v>43369</v>
      </c>
      <c r="D808" s="29">
        <f t="shared" si="110"/>
        <v>43550</v>
      </c>
      <c r="E808" s="29" t="s">
        <v>22</v>
      </c>
      <c r="F808" s="29">
        <f t="shared" si="107"/>
        <v>43734</v>
      </c>
      <c r="G808" s="29" t="s">
        <v>22</v>
      </c>
      <c r="H808" s="29">
        <f t="shared" si="106"/>
        <v>43916</v>
      </c>
      <c r="J808" s="29">
        <f t="shared" si="108"/>
        <v>44100</v>
      </c>
      <c r="K808" s="29" t="s">
        <v>22</v>
      </c>
      <c r="L808" s="29">
        <f t="shared" si="109"/>
        <v>44281</v>
      </c>
    </row>
    <row r="809" spans="1:13" x14ac:dyDescent="0.2">
      <c r="A809" s="7" t="s">
        <v>876</v>
      </c>
      <c r="B809" s="29">
        <v>43222.46738425926</v>
      </c>
      <c r="C809" s="29">
        <f t="shared" si="101"/>
        <v>43419</v>
      </c>
      <c r="D809" s="29">
        <f t="shared" si="110"/>
        <v>43600</v>
      </c>
      <c r="E809" s="29" t="s">
        <v>22</v>
      </c>
      <c r="F809" s="29">
        <f t="shared" si="107"/>
        <v>43784</v>
      </c>
      <c r="G809" s="29"/>
      <c r="H809" s="29">
        <f t="shared" si="106"/>
        <v>43966</v>
      </c>
      <c r="I809" s="29" t="s">
        <v>22</v>
      </c>
      <c r="J809" s="29">
        <f t="shared" si="108"/>
        <v>44150</v>
      </c>
      <c r="L809" s="29">
        <f t="shared" si="109"/>
        <v>44331</v>
      </c>
      <c r="M809" s="29" t="s">
        <v>22</v>
      </c>
    </row>
    <row r="810" spans="1:13" x14ac:dyDescent="0.2">
      <c r="A810" s="7" t="s">
        <v>877</v>
      </c>
      <c r="B810" s="29">
        <v>43493.739618055559</v>
      </c>
      <c r="C810" s="29">
        <f t="shared" si="101"/>
        <v>43687</v>
      </c>
      <c r="D810" s="29">
        <f t="shared" si="110"/>
        <v>43871</v>
      </c>
      <c r="E810" s="6"/>
      <c r="F810" s="29">
        <f t="shared" si="107"/>
        <v>44053</v>
      </c>
      <c r="G810" s="29"/>
      <c r="H810" s="29">
        <f t="shared" si="106"/>
        <v>44237</v>
      </c>
      <c r="J810" s="29">
        <f t="shared" si="108"/>
        <v>44418</v>
      </c>
      <c r="L810" s="29">
        <f t="shared" si="109"/>
        <v>44602</v>
      </c>
    </row>
    <row r="811" spans="1:13" x14ac:dyDescent="0.2">
      <c r="A811" s="7" t="s">
        <v>878</v>
      </c>
      <c r="B811" s="29">
        <v>43248.478472222225</v>
      </c>
      <c r="C811" s="29">
        <f t="shared" si="101"/>
        <v>43445</v>
      </c>
      <c r="D811" s="29">
        <f t="shared" si="110"/>
        <v>43626</v>
      </c>
      <c r="E811" s="6"/>
      <c r="F811" s="29">
        <f t="shared" si="107"/>
        <v>43810</v>
      </c>
      <c r="G811" s="29" t="s">
        <v>22</v>
      </c>
      <c r="H811" s="29">
        <f t="shared" si="106"/>
        <v>43992</v>
      </c>
      <c r="J811" s="29">
        <f t="shared" si="108"/>
        <v>44176</v>
      </c>
      <c r="L811" s="29">
        <f t="shared" si="109"/>
        <v>44357</v>
      </c>
      <c r="M811" s="29" t="s">
        <v>22</v>
      </c>
    </row>
    <row r="812" spans="1:13" x14ac:dyDescent="0.2">
      <c r="A812" s="7" t="s">
        <v>879</v>
      </c>
      <c r="B812" s="29">
        <v>43766.548182870371</v>
      </c>
      <c r="C812" s="29">
        <f t="shared" si="101"/>
        <v>43962</v>
      </c>
      <c r="D812" s="29">
        <f t="shared" si="110"/>
        <v>44145</v>
      </c>
      <c r="E812" s="6"/>
      <c r="F812" s="29">
        <f t="shared" si="107"/>
        <v>44327</v>
      </c>
      <c r="G812" s="29"/>
      <c r="H812" s="29">
        <f t="shared" si="106"/>
        <v>44510</v>
      </c>
      <c r="J812" s="29">
        <f t="shared" si="108"/>
        <v>44692</v>
      </c>
      <c r="L812" s="29">
        <f t="shared" si="109"/>
        <v>44875</v>
      </c>
    </row>
    <row r="813" spans="1:13" x14ac:dyDescent="0.2">
      <c r="A813" s="65" t="s">
        <v>880</v>
      </c>
      <c r="B813" s="29">
        <v>43308.412256944444</v>
      </c>
      <c r="C813" s="29">
        <f t="shared" ref="C813:C876" si="111">EDATE(B813, 6) + 13</f>
        <v>43505</v>
      </c>
      <c r="D813" s="29">
        <f t="shared" si="110"/>
        <v>43686</v>
      </c>
      <c r="E813" s="6"/>
      <c r="F813" s="29">
        <f t="shared" si="107"/>
        <v>43870</v>
      </c>
      <c r="G813" s="29" t="s">
        <v>22</v>
      </c>
      <c r="H813" s="62">
        <f t="shared" si="106"/>
        <v>44052</v>
      </c>
      <c r="I813" s="62" t="s">
        <v>1377</v>
      </c>
      <c r="J813" s="62"/>
      <c r="K813" s="62"/>
      <c r="L813" s="62"/>
      <c r="M813" s="62"/>
    </row>
    <row r="814" spans="1:13" x14ac:dyDescent="0.2">
      <c r="A814" s="7" t="s">
        <v>881</v>
      </c>
      <c r="B814" s="29">
        <v>43175.49858796296</v>
      </c>
      <c r="C814" s="29">
        <f t="shared" si="111"/>
        <v>43372</v>
      </c>
      <c r="D814" s="29">
        <f t="shared" si="110"/>
        <v>43553</v>
      </c>
      <c r="E814" s="6"/>
      <c r="F814" s="29">
        <f t="shared" si="107"/>
        <v>43737</v>
      </c>
      <c r="G814" s="29"/>
      <c r="H814" s="29">
        <f t="shared" si="106"/>
        <v>43919</v>
      </c>
      <c r="I814" s="29" t="s">
        <v>22</v>
      </c>
      <c r="J814" s="29">
        <f t="shared" ref="J814:J845" si="112">EDATE(B814, 30) + 13</f>
        <v>44103</v>
      </c>
      <c r="K814" s="29" t="s">
        <v>22</v>
      </c>
      <c r="L814" s="29">
        <f t="shared" ref="L814:L835" si="113">EDATE(B814, 36) + 13</f>
        <v>44284</v>
      </c>
    </row>
    <row r="815" spans="1:13" x14ac:dyDescent="0.2">
      <c r="A815" s="7" t="s">
        <v>882</v>
      </c>
      <c r="B815" s="29">
        <v>43397.388761574075</v>
      </c>
      <c r="C815" s="29">
        <f t="shared" si="111"/>
        <v>43592</v>
      </c>
      <c r="D815" s="29">
        <f t="shared" si="110"/>
        <v>43775</v>
      </c>
      <c r="E815" s="29" t="s">
        <v>22</v>
      </c>
      <c r="F815" s="29">
        <f t="shared" si="107"/>
        <v>43958</v>
      </c>
      <c r="G815" s="29"/>
      <c r="H815" s="29">
        <f t="shared" si="106"/>
        <v>44141</v>
      </c>
      <c r="J815" s="29">
        <f t="shared" si="112"/>
        <v>44323</v>
      </c>
      <c r="K815" s="29" t="s">
        <v>22</v>
      </c>
      <c r="L815" s="29">
        <f t="shared" si="113"/>
        <v>44506</v>
      </c>
    </row>
    <row r="816" spans="1:13" s="6" customFormat="1" x14ac:dyDescent="0.2">
      <c r="A816" s="7" t="s">
        <v>883</v>
      </c>
      <c r="B816" s="29">
        <v>43300.720925925925</v>
      </c>
      <c r="C816" s="29">
        <f t="shared" si="111"/>
        <v>43497</v>
      </c>
      <c r="D816" s="29">
        <f t="shared" si="110"/>
        <v>43678</v>
      </c>
      <c r="F816" s="29">
        <f t="shared" si="107"/>
        <v>43862</v>
      </c>
      <c r="G816" s="29"/>
      <c r="H816" s="29">
        <f t="shared" si="106"/>
        <v>44044</v>
      </c>
      <c r="I816" s="29"/>
      <c r="J816" s="29">
        <f t="shared" si="112"/>
        <v>44228</v>
      </c>
      <c r="K816" s="29"/>
      <c r="L816" s="29">
        <f t="shared" si="113"/>
        <v>44409</v>
      </c>
      <c r="M816" s="29"/>
    </row>
    <row r="817" spans="1:13" x14ac:dyDescent="0.2">
      <c r="A817" s="7" t="s">
        <v>884</v>
      </c>
      <c r="B817" s="29">
        <v>43172.480995370373</v>
      </c>
      <c r="C817" s="29">
        <f t="shared" si="111"/>
        <v>43369</v>
      </c>
      <c r="D817" s="29">
        <f t="shared" si="110"/>
        <v>43550</v>
      </c>
      <c r="E817" s="6"/>
      <c r="F817" s="29">
        <f t="shared" si="107"/>
        <v>43734</v>
      </c>
      <c r="G817" s="29"/>
      <c r="H817" s="29">
        <f t="shared" si="106"/>
        <v>43916</v>
      </c>
      <c r="J817" s="29">
        <f t="shared" si="112"/>
        <v>44100</v>
      </c>
      <c r="K817" s="29" t="s">
        <v>22</v>
      </c>
      <c r="L817" s="29">
        <f t="shared" si="113"/>
        <v>44281</v>
      </c>
    </row>
    <row r="818" spans="1:13" x14ac:dyDescent="0.2">
      <c r="A818" s="7" t="s">
        <v>885</v>
      </c>
      <c r="B818" s="29">
        <v>43615.586967592593</v>
      </c>
      <c r="C818" s="29">
        <f t="shared" si="111"/>
        <v>43812</v>
      </c>
      <c r="D818" s="29">
        <f t="shared" si="110"/>
        <v>43994</v>
      </c>
      <c r="E818" s="6"/>
      <c r="F818" s="29">
        <f t="shared" si="107"/>
        <v>44178</v>
      </c>
      <c r="G818" s="29"/>
      <c r="H818" s="29">
        <f t="shared" si="106"/>
        <v>44359</v>
      </c>
      <c r="J818" s="29">
        <f t="shared" si="112"/>
        <v>44543</v>
      </c>
      <c r="L818" s="29">
        <f t="shared" si="113"/>
        <v>44724</v>
      </c>
    </row>
    <row r="819" spans="1:13" x14ac:dyDescent="0.2">
      <c r="A819" s="7" t="s">
        <v>886</v>
      </c>
      <c r="B819" s="29">
        <v>43307.354861111111</v>
      </c>
      <c r="C819" s="29">
        <f t="shared" si="111"/>
        <v>43504</v>
      </c>
      <c r="D819" s="29">
        <f t="shared" si="110"/>
        <v>43685</v>
      </c>
      <c r="E819" s="6"/>
      <c r="F819" s="29">
        <f t="shared" si="107"/>
        <v>43869</v>
      </c>
      <c r="G819" s="29" t="s">
        <v>22</v>
      </c>
      <c r="H819" s="29">
        <f t="shared" ref="H819:H850" si="114">EDATE(B819, 24) + 13</f>
        <v>44051</v>
      </c>
      <c r="J819" s="29">
        <f t="shared" si="112"/>
        <v>44235</v>
      </c>
      <c r="L819" s="29">
        <f t="shared" si="113"/>
        <v>44416</v>
      </c>
    </row>
    <row r="820" spans="1:13" x14ac:dyDescent="0.2">
      <c r="A820" s="7" t="s">
        <v>887</v>
      </c>
      <c r="B820" s="29">
        <v>43208.607361111113</v>
      </c>
      <c r="C820" s="29">
        <f t="shared" si="111"/>
        <v>43404</v>
      </c>
      <c r="D820" s="29">
        <f t="shared" si="110"/>
        <v>43586</v>
      </c>
      <c r="E820" s="29" t="s">
        <v>22</v>
      </c>
      <c r="F820" s="29">
        <f t="shared" si="107"/>
        <v>43769</v>
      </c>
      <c r="G820" s="29" t="s">
        <v>22</v>
      </c>
      <c r="H820" s="29">
        <f t="shared" si="114"/>
        <v>43952</v>
      </c>
      <c r="I820" s="29" t="s">
        <v>22</v>
      </c>
      <c r="J820" s="29">
        <f t="shared" si="112"/>
        <v>44135</v>
      </c>
      <c r="K820" s="29" t="s">
        <v>22</v>
      </c>
      <c r="L820" s="29">
        <f t="shared" si="113"/>
        <v>44317</v>
      </c>
      <c r="M820" s="29" t="s">
        <v>22</v>
      </c>
    </row>
    <row r="821" spans="1:13" x14ac:dyDescent="0.2">
      <c r="A821" s="7" t="s">
        <v>888</v>
      </c>
      <c r="B821" s="29">
        <v>43406.649756944447</v>
      </c>
      <c r="C821" s="29">
        <f t="shared" si="111"/>
        <v>43600</v>
      </c>
      <c r="D821" s="29">
        <f t="shared" si="110"/>
        <v>43784</v>
      </c>
      <c r="E821" s="6"/>
      <c r="F821" s="29">
        <f t="shared" si="107"/>
        <v>43966</v>
      </c>
      <c r="G821" s="29"/>
      <c r="H821" s="29">
        <f t="shared" si="114"/>
        <v>44150</v>
      </c>
      <c r="J821" s="29">
        <f t="shared" si="112"/>
        <v>44331</v>
      </c>
      <c r="K821" s="29" t="s">
        <v>22</v>
      </c>
      <c r="L821" s="29">
        <f t="shared" si="113"/>
        <v>44515</v>
      </c>
    </row>
    <row r="822" spans="1:13" x14ac:dyDescent="0.2">
      <c r="A822" s="7" t="s">
        <v>889</v>
      </c>
      <c r="B822" s="29">
        <v>43291.411944444444</v>
      </c>
      <c r="C822" s="29">
        <f t="shared" si="111"/>
        <v>43488</v>
      </c>
      <c r="D822" s="29">
        <f t="shared" si="110"/>
        <v>43669</v>
      </c>
      <c r="E822" s="6"/>
      <c r="F822" s="29">
        <f t="shared" si="107"/>
        <v>43853</v>
      </c>
      <c r="G822" s="29" t="s">
        <v>22</v>
      </c>
      <c r="H822" s="29">
        <f t="shared" si="114"/>
        <v>44035</v>
      </c>
      <c r="J822" s="29">
        <f t="shared" si="112"/>
        <v>44219</v>
      </c>
      <c r="L822" s="29">
        <f t="shared" si="113"/>
        <v>44400</v>
      </c>
    </row>
    <row r="823" spans="1:13" x14ac:dyDescent="0.2">
      <c r="A823" s="7" t="s">
        <v>890</v>
      </c>
      <c r="B823" s="29">
        <v>43172.489907407406</v>
      </c>
      <c r="C823" s="29">
        <f t="shared" si="111"/>
        <v>43369</v>
      </c>
      <c r="D823" s="29">
        <f t="shared" si="110"/>
        <v>43550</v>
      </c>
      <c r="E823" s="6"/>
      <c r="F823" s="29">
        <f t="shared" si="107"/>
        <v>43734</v>
      </c>
      <c r="G823" s="29"/>
      <c r="H823" s="29">
        <f t="shared" si="114"/>
        <v>43916</v>
      </c>
      <c r="J823" s="29">
        <f t="shared" si="112"/>
        <v>44100</v>
      </c>
      <c r="L823" s="29">
        <f t="shared" si="113"/>
        <v>44281</v>
      </c>
    </row>
    <row r="824" spans="1:13" x14ac:dyDescent="0.2">
      <c r="A824" s="7" t="s">
        <v>891</v>
      </c>
      <c r="B824" s="29">
        <v>44039</v>
      </c>
      <c r="C824" s="29">
        <f t="shared" si="111"/>
        <v>44236</v>
      </c>
      <c r="D824" s="29">
        <f t="shared" si="110"/>
        <v>44417</v>
      </c>
      <c r="E824" s="6"/>
      <c r="F824" s="29">
        <f t="shared" si="107"/>
        <v>44601</v>
      </c>
      <c r="G824" s="29"/>
      <c r="H824" s="29">
        <f t="shared" si="114"/>
        <v>44782</v>
      </c>
      <c r="J824" s="29">
        <f t="shared" si="112"/>
        <v>44966</v>
      </c>
      <c r="L824" s="29">
        <f t="shared" si="113"/>
        <v>45147</v>
      </c>
    </row>
    <row r="825" spans="1:13" x14ac:dyDescent="0.2">
      <c r="A825" s="7" t="s">
        <v>892</v>
      </c>
      <c r="B825" s="29">
        <v>43181</v>
      </c>
      <c r="C825" s="29">
        <f t="shared" si="111"/>
        <v>43378</v>
      </c>
      <c r="D825" s="29">
        <f t="shared" si="110"/>
        <v>43559</v>
      </c>
      <c r="E825" s="6"/>
      <c r="F825" s="29">
        <f t="shared" ref="F825:F856" si="115">EDATE(B825, 18) + 13</f>
        <v>43743</v>
      </c>
      <c r="G825" s="29"/>
      <c r="H825" s="29">
        <f t="shared" si="114"/>
        <v>43925</v>
      </c>
      <c r="J825" s="29">
        <f t="shared" si="112"/>
        <v>44109</v>
      </c>
      <c r="L825" s="29">
        <f t="shared" si="113"/>
        <v>44290</v>
      </c>
    </row>
    <row r="826" spans="1:13" x14ac:dyDescent="0.2">
      <c r="A826" s="7" t="s">
        <v>893</v>
      </c>
      <c r="B826" s="29">
        <v>43171.340520833335</v>
      </c>
      <c r="C826" s="29">
        <f t="shared" si="111"/>
        <v>43368</v>
      </c>
      <c r="D826" s="29">
        <f t="shared" si="110"/>
        <v>43549</v>
      </c>
      <c r="E826" s="6"/>
      <c r="F826" s="29">
        <f t="shared" si="115"/>
        <v>43733</v>
      </c>
      <c r="G826" s="29" t="s">
        <v>22</v>
      </c>
      <c r="H826" s="29">
        <f t="shared" si="114"/>
        <v>43915</v>
      </c>
      <c r="I826" s="29" t="s">
        <v>22</v>
      </c>
      <c r="J826" s="29">
        <f t="shared" si="112"/>
        <v>44099</v>
      </c>
      <c r="K826" s="29" t="s">
        <v>22</v>
      </c>
      <c r="L826" s="29">
        <f t="shared" si="113"/>
        <v>44280</v>
      </c>
    </row>
    <row r="827" spans="1:13" x14ac:dyDescent="0.2">
      <c r="A827" s="7" t="s">
        <v>894</v>
      </c>
      <c r="B827" s="29">
        <v>43173.448738425926</v>
      </c>
      <c r="C827" s="29">
        <f t="shared" si="111"/>
        <v>43370</v>
      </c>
      <c r="D827" s="29">
        <f t="shared" si="110"/>
        <v>43551</v>
      </c>
      <c r="E827" s="6"/>
      <c r="F827" s="29">
        <f t="shared" si="115"/>
        <v>43735</v>
      </c>
      <c r="G827" s="29" t="s">
        <v>22</v>
      </c>
      <c r="H827" s="29">
        <f t="shared" si="114"/>
        <v>43917</v>
      </c>
      <c r="I827" s="29" t="s">
        <v>22</v>
      </c>
      <c r="J827" s="29">
        <f t="shared" si="112"/>
        <v>44101</v>
      </c>
      <c r="L827" s="29">
        <f t="shared" si="113"/>
        <v>44282</v>
      </c>
    </row>
    <row r="828" spans="1:13" x14ac:dyDescent="0.2">
      <c r="A828" s="7" t="s">
        <v>895</v>
      </c>
      <c r="B828" s="29">
        <v>43193.521898148145</v>
      </c>
      <c r="C828" s="29">
        <f t="shared" si="111"/>
        <v>43389</v>
      </c>
      <c r="D828" s="29">
        <f t="shared" si="110"/>
        <v>43571</v>
      </c>
      <c r="E828" s="29" t="s">
        <v>22</v>
      </c>
      <c r="F828" s="29">
        <f t="shared" si="115"/>
        <v>43754</v>
      </c>
      <c r="G828" s="29" t="s">
        <v>22</v>
      </c>
      <c r="H828" s="29">
        <f t="shared" si="114"/>
        <v>43937</v>
      </c>
      <c r="J828" s="29">
        <f t="shared" si="112"/>
        <v>44120</v>
      </c>
      <c r="L828" s="29">
        <f t="shared" si="113"/>
        <v>44302</v>
      </c>
      <c r="M828" s="29" t="s">
        <v>22</v>
      </c>
    </row>
    <row r="829" spans="1:13" x14ac:dyDescent="0.2">
      <c r="A829" s="7" t="s">
        <v>896</v>
      </c>
      <c r="B829" s="29">
        <v>43174.436122685183</v>
      </c>
      <c r="C829" s="29">
        <f t="shared" si="111"/>
        <v>43371</v>
      </c>
      <c r="D829" s="29">
        <f t="shared" si="110"/>
        <v>43552</v>
      </c>
      <c r="E829" s="6"/>
      <c r="F829" s="29">
        <f t="shared" si="115"/>
        <v>43736</v>
      </c>
      <c r="G829" s="29"/>
      <c r="H829" s="29">
        <f t="shared" si="114"/>
        <v>43918</v>
      </c>
      <c r="J829" s="29">
        <f t="shared" si="112"/>
        <v>44102</v>
      </c>
      <c r="K829" s="29" t="s">
        <v>22</v>
      </c>
      <c r="L829" s="29">
        <f t="shared" si="113"/>
        <v>44283</v>
      </c>
      <c r="M829" s="29" t="s">
        <v>22</v>
      </c>
    </row>
    <row r="830" spans="1:13" x14ac:dyDescent="0.2">
      <c r="A830" s="7" t="s">
        <v>897</v>
      </c>
      <c r="B830" s="29">
        <v>43352.638981481483</v>
      </c>
      <c r="C830" s="29">
        <f t="shared" si="111"/>
        <v>43546</v>
      </c>
      <c r="D830" s="29">
        <f t="shared" si="110"/>
        <v>43730</v>
      </c>
      <c r="E830" s="29" t="s">
        <v>22</v>
      </c>
      <c r="F830" s="29">
        <f t="shared" si="115"/>
        <v>43912</v>
      </c>
      <c r="G830" s="29"/>
      <c r="H830" s="29">
        <f t="shared" si="114"/>
        <v>44096</v>
      </c>
      <c r="J830" s="29">
        <f t="shared" si="112"/>
        <v>44277</v>
      </c>
      <c r="L830" s="29">
        <f t="shared" si="113"/>
        <v>44461</v>
      </c>
    </row>
    <row r="831" spans="1:13" x14ac:dyDescent="0.2">
      <c r="A831" s="7" t="s">
        <v>898</v>
      </c>
      <c r="B831" s="29">
        <v>43201.399421296293</v>
      </c>
      <c r="C831" s="29">
        <f t="shared" si="111"/>
        <v>43397</v>
      </c>
      <c r="D831" s="29">
        <f t="shared" si="110"/>
        <v>43579</v>
      </c>
      <c r="E831" s="6"/>
      <c r="F831" s="29">
        <f t="shared" si="115"/>
        <v>43762</v>
      </c>
      <c r="G831" s="29"/>
      <c r="H831" s="29">
        <f t="shared" si="114"/>
        <v>43945</v>
      </c>
      <c r="J831" s="29">
        <f t="shared" si="112"/>
        <v>44128</v>
      </c>
      <c r="K831" s="29" t="s">
        <v>22</v>
      </c>
      <c r="L831" s="29">
        <f t="shared" si="113"/>
        <v>44310</v>
      </c>
      <c r="M831" s="29" t="s">
        <v>22</v>
      </c>
    </row>
    <row r="832" spans="1:13" x14ac:dyDescent="0.2">
      <c r="A832" s="36" t="s">
        <v>899</v>
      </c>
      <c r="B832" s="29">
        <v>43445.509722222225</v>
      </c>
      <c r="C832" s="29">
        <f t="shared" si="111"/>
        <v>43640</v>
      </c>
      <c r="D832" s="29">
        <f t="shared" si="110"/>
        <v>43823</v>
      </c>
      <c r="E832" s="6"/>
      <c r="F832" s="29">
        <f t="shared" si="115"/>
        <v>44006</v>
      </c>
      <c r="G832" s="29"/>
      <c r="H832" s="29">
        <f t="shared" si="114"/>
        <v>44189</v>
      </c>
      <c r="J832" s="29">
        <f t="shared" si="112"/>
        <v>44371</v>
      </c>
      <c r="L832" s="29">
        <f t="shared" si="113"/>
        <v>44554</v>
      </c>
    </row>
    <row r="833" spans="1:64" x14ac:dyDescent="0.2">
      <c r="A833" s="7" t="s">
        <v>900</v>
      </c>
      <c r="B833" s="29">
        <v>43172.589236111111</v>
      </c>
      <c r="C833" s="29">
        <f t="shared" si="111"/>
        <v>43369</v>
      </c>
      <c r="D833" s="29">
        <f t="shared" si="110"/>
        <v>43550</v>
      </c>
      <c r="E833" s="6"/>
      <c r="F833" s="29">
        <f t="shared" si="115"/>
        <v>43734</v>
      </c>
      <c r="G833" s="29"/>
      <c r="H833" s="29">
        <f t="shared" si="114"/>
        <v>43916</v>
      </c>
      <c r="I833" s="29" t="s">
        <v>22</v>
      </c>
      <c r="J833" s="29">
        <f t="shared" si="112"/>
        <v>44100</v>
      </c>
      <c r="K833" s="29" t="s">
        <v>22</v>
      </c>
      <c r="L833" s="29">
        <f t="shared" si="113"/>
        <v>44281</v>
      </c>
      <c r="M833" s="29" t="s">
        <v>22</v>
      </c>
    </row>
    <row r="834" spans="1:64" x14ac:dyDescent="0.2">
      <c r="A834" s="7" t="s">
        <v>901</v>
      </c>
      <c r="B834" s="29">
        <v>43291.487673611111</v>
      </c>
      <c r="C834" s="29">
        <f t="shared" si="111"/>
        <v>43488</v>
      </c>
      <c r="D834" s="29">
        <f t="shared" si="110"/>
        <v>43669</v>
      </c>
      <c r="E834" s="6"/>
      <c r="F834" s="29">
        <f t="shared" si="115"/>
        <v>43853</v>
      </c>
      <c r="G834" s="29" t="s">
        <v>22</v>
      </c>
      <c r="H834" s="29">
        <f t="shared" si="114"/>
        <v>44035</v>
      </c>
      <c r="J834" s="29">
        <f t="shared" si="112"/>
        <v>44219</v>
      </c>
      <c r="K834" s="29" t="s">
        <v>22</v>
      </c>
      <c r="L834" s="29">
        <f t="shared" si="113"/>
        <v>44400</v>
      </c>
    </row>
    <row r="835" spans="1:64" x14ac:dyDescent="0.2">
      <c r="A835" s="7" t="s">
        <v>902</v>
      </c>
      <c r="B835" s="29">
        <v>43185.549826388888</v>
      </c>
      <c r="C835" s="29">
        <f t="shared" si="111"/>
        <v>43382</v>
      </c>
      <c r="D835" s="29">
        <f t="shared" si="110"/>
        <v>43563</v>
      </c>
      <c r="E835" s="6"/>
      <c r="F835" s="29">
        <f t="shared" si="115"/>
        <v>43747</v>
      </c>
      <c r="G835" s="29"/>
      <c r="H835" s="29">
        <f t="shared" si="114"/>
        <v>43929</v>
      </c>
      <c r="J835" s="29">
        <f t="shared" si="112"/>
        <v>44113</v>
      </c>
      <c r="K835" s="29" t="s">
        <v>22</v>
      </c>
      <c r="L835" s="29">
        <f t="shared" si="113"/>
        <v>44294</v>
      </c>
    </row>
    <row r="836" spans="1:64" x14ac:dyDescent="0.2">
      <c r="A836" s="65" t="s">
        <v>903</v>
      </c>
      <c r="B836" s="29">
        <v>43206.433472222219</v>
      </c>
      <c r="C836" s="29">
        <f t="shared" si="111"/>
        <v>43402</v>
      </c>
      <c r="D836" s="29">
        <f t="shared" si="110"/>
        <v>43584</v>
      </c>
      <c r="E836" s="6"/>
      <c r="F836" s="29">
        <f t="shared" si="115"/>
        <v>43767</v>
      </c>
      <c r="G836" s="29"/>
      <c r="H836" s="29">
        <f t="shared" si="114"/>
        <v>43950</v>
      </c>
      <c r="I836" s="29" t="s">
        <v>22</v>
      </c>
      <c r="J836" s="62">
        <f t="shared" si="112"/>
        <v>44133</v>
      </c>
      <c r="K836" s="62" t="s">
        <v>94</v>
      </c>
      <c r="L836" s="62"/>
      <c r="M836" s="62"/>
    </row>
    <row r="837" spans="1:64" x14ac:dyDescent="0.2">
      <c r="A837" s="7" t="s">
        <v>904</v>
      </c>
      <c r="B837" s="29">
        <v>43783.634074074071</v>
      </c>
      <c r="C837" s="29">
        <f t="shared" si="111"/>
        <v>43978</v>
      </c>
      <c r="D837" s="29">
        <f t="shared" si="110"/>
        <v>44162</v>
      </c>
      <c r="E837" s="6"/>
      <c r="F837" s="29">
        <f t="shared" si="115"/>
        <v>44343</v>
      </c>
      <c r="G837" s="29"/>
      <c r="H837" s="29">
        <f t="shared" si="114"/>
        <v>44527</v>
      </c>
      <c r="J837" s="29">
        <f t="shared" si="112"/>
        <v>44708</v>
      </c>
      <c r="L837" s="29">
        <f t="shared" ref="L837:L868" si="116">EDATE(B837, 36) + 13</f>
        <v>44892</v>
      </c>
    </row>
    <row r="838" spans="1:64" x14ac:dyDescent="0.2">
      <c r="A838" s="7" t="s">
        <v>905</v>
      </c>
      <c r="B838" s="29">
        <v>43172.618472222224</v>
      </c>
      <c r="C838" s="29">
        <f t="shared" si="111"/>
        <v>43369</v>
      </c>
      <c r="D838" s="29">
        <f t="shared" si="110"/>
        <v>43550</v>
      </c>
      <c r="E838" s="6"/>
      <c r="F838" s="29">
        <f t="shared" si="115"/>
        <v>43734</v>
      </c>
      <c r="G838" s="29"/>
      <c r="H838" s="29">
        <f t="shared" si="114"/>
        <v>43916</v>
      </c>
      <c r="J838" s="29">
        <f t="shared" si="112"/>
        <v>44100</v>
      </c>
      <c r="K838" s="29" t="s">
        <v>22</v>
      </c>
      <c r="L838" s="29">
        <f t="shared" si="116"/>
        <v>44281</v>
      </c>
    </row>
    <row r="839" spans="1:64" x14ac:dyDescent="0.2">
      <c r="A839" s="7" t="s">
        <v>906</v>
      </c>
      <c r="B839" s="29">
        <v>43171.688738425924</v>
      </c>
      <c r="C839" s="29">
        <f t="shared" si="111"/>
        <v>43368</v>
      </c>
      <c r="D839" s="29">
        <f t="shared" si="110"/>
        <v>43549</v>
      </c>
      <c r="E839" s="6"/>
      <c r="F839" s="29">
        <f t="shared" si="115"/>
        <v>43733</v>
      </c>
      <c r="G839" s="29" t="s">
        <v>22</v>
      </c>
      <c r="H839" s="29">
        <f t="shared" si="114"/>
        <v>43915</v>
      </c>
      <c r="J839" s="29">
        <f t="shared" si="112"/>
        <v>44099</v>
      </c>
      <c r="K839" s="29" t="s">
        <v>22</v>
      </c>
      <c r="L839" s="29">
        <f t="shared" si="116"/>
        <v>44280</v>
      </c>
      <c r="M839" s="29" t="s">
        <v>22</v>
      </c>
    </row>
    <row r="840" spans="1:64" x14ac:dyDescent="0.2">
      <c r="A840" s="7" t="s">
        <v>907</v>
      </c>
      <c r="B840" s="29">
        <v>43214.473425925928</v>
      </c>
      <c r="C840" s="29">
        <f t="shared" si="111"/>
        <v>43410</v>
      </c>
      <c r="D840" s="29">
        <f t="shared" si="110"/>
        <v>43592</v>
      </c>
      <c r="E840" s="6"/>
      <c r="F840" s="29">
        <f t="shared" si="115"/>
        <v>43775</v>
      </c>
      <c r="G840" s="29" t="s">
        <v>22</v>
      </c>
      <c r="H840" s="29">
        <f t="shared" si="114"/>
        <v>43958</v>
      </c>
      <c r="J840" s="29">
        <f t="shared" si="112"/>
        <v>44141</v>
      </c>
      <c r="L840" s="29">
        <f t="shared" si="116"/>
        <v>44323</v>
      </c>
    </row>
    <row r="841" spans="1:64" x14ac:dyDescent="0.2">
      <c r="A841" s="64" t="s">
        <v>908</v>
      </c>
      <c r="B841" s="29">
        <v>43214.472708333335</v>
      </c>
      <c r="C841" s="29">
        <f t="shared" si="111"/>
        <v>43410</v>
      </c>
      <c r="D841" s="29">
        <f t="shared" si="110"/>
        <v>43592</v>
      </c>
      <c r="E841" s="6"/>
      <c r="F841" s="29">
        <f t="shared" si="115"/>
        <v>43775</v>
      </c>
      <c r="G841" s="29" t="s">
        <v>22</v>
      </c>
      <c r="H841" s="29">
        <f t="shared" si="114"/>
        <v>43958</v>
      </c>
      <c r="J841" s="29">
        <f t="shared" si="112"/>
        <v>44141</v>
      </c>
      <c r="L841" s="62">
        <f t="shared" si="116"/>
        <v>44323</v>
      </c>
      <c r="M841" s="62" t="s">
        <v>794</v>
      </c>
    </row>
    <row r="842" spans="1:64" x14ac:dyDescent="0.2">
      <c r="A842" s="7" t="s">
        <v>909</v>
      </c>
      <c r="B842" s="29">
        <v>43214.472997685189</v>
      </c>
      <c r="C842" s="29">
        <f t="shared" si="111"/>
        <v>43410</v>
      </c>
      <c r="D842" s="29">
        <f t="shared" si="110"/>
        <v>43592</v>
      </c>
      <c r="E842" s="6"/>
      <c r="F842" s="29">
        <f t="shared" si="115"/>
        <v>43775</v>
      </c>
      <c r="G842" s="29" t="s">
        <v>22</v>
      </c>
      <c r="H842" s="29">
        <f t="shared" si="114"/>
        <v>43958</v>
      </c>
      <c r="J842" s="29">
        <f t="shared" si="112"/>
        <v>44141</v>
      </c>
      <c r="L842" s="29">
        <f t="shared" si="116"/>
        <v>44323</v>
      </c>
    </row>
    <row r="843" spans="1:64" x14ac:dyDescent="0.2">
      <c r="A843" s="7" t="s">
        <v>910</v>
      </c>
      <c r="B843" s="29">
        <v>43214.472222222219</v>
      </c>
      <c r="C843" s="29">
        <f t="shared" si="111"/>
        <v>43410</v>
      </c>
      <c r="D843" s="29">
        <f t="shared" si="110"/>
        <v>43592</v>
      </c>
      <c r="E843" s="6"/>
      <c r="F843" s="29">
        <f t="shared" si="115"/>
        <v>43775</v>
      </c>
      <c r="G843" s="29" t="s">
        <v>22</v>
      </c>
      <c r="H843" s="29">
        <f t="shared" si="114"/>
        <v>43958</v>
      </c>
      <c r="J843" s="29">
        <f t="shared" si="112"/>
        <v>44141</v>
      </c>
      <c r="L843" s="29">
        <f t="shared" si="116"/>
        <v>44323</v>
      </c>
    </row>
    <row r="844" spans="1:64" x14ac:dyDescent="0.2">
      <c r="A844" s="64" t="s">
        <v>911</v>
      </c>
      <c r="B844" s="29">
        <v>43214.453819444447</v>
      </c>
      <c r="C844" s="29">
        <f t="shared" si="111"/>
        <v>43410</v>
      </c>
      <c r="D844" s="29">
        <f t="shared" si="110"/>
        <v>43592</v>
      </c>
      <c r="E844" s="6"/>
      <c r="F844" s="29">
        <f t="shared" si="115"/>
        <v>43775</v>
      </c>
      <c r="G844" s="29" t="s">
        <v>22</v>
      </c>
      <c r="H844" s="29">
        <f t="shared" si="114"/>
        <v>43958</v>
      </c>
      <c r="J844" s="29">
        <f t="shared" si="112"/>
        <v>44141</v>
      </c>
      <c r="L844" s="62">
        <f t="shared" si="116"/>
        <v>44323</v>
      </c>
      <c r="M844" s="62" t="s">
        <v>794</v>
      </c>
    </row>
    <row r="845" spans="1:64" x14ac:dyDescent="0.2">
      <c r="A845" s="7" t="s">
        <v>912</v>
      </c>
      <c r="B845" s="29">
        <v>43214.456006944441</v>
      </c>
      <c r="C845" s="29">
        <f t="shared" si="111"/>
        <v>43410</v>
      </c>
      <c r="D845" s="29">
        <f t="shared" si="110"/>
        <v>43592</v>
      </c>
      <c r="E845" s="6"/>
      <c r="F845" s="29">
        <f t="shared" si="115"/>
        <v>43775</v>
      </c>
      <c r="G845" s="29" t="s">
        <v>22</v>
      </c>
      <c r="H845" s="29">
        <f t="shared" si="114"/>
        <v>43958</v>
      </c>
      <c r="J845" s="29">
        <f t="shared" si="112"/>
        <v>44141</v>
      </c>
      <c r="L845" s="29">
        <f t="shared" si="116"/>
        <v>44323</v>
      </c>
    </row>
    <row r="846" spans="1:64" x14ac:dyDescent="0.2">
      <c r="A846" s="64" t="s">
        <v>913</v>
      </c>
      <c r="B846" s="29">
        <v>43214.464305555557</v>
      </c>
      <c r="C846" s="29">
        <f t="shared" si="111"/>
        <v>43410</v>
      </c>
      <c r="D846" s="29">
        <f t="shared" si="110"/>
        <v>43592</v>
      </c>
      <c r="E846" s="6"/>
      <c r="F846" s="29">
        <f t="shared" si="115"/>
        <v>43775</v>
      </c>
      <c r="G846" s="29" t="s">
        <v>22</v>
      </c>
      <c r="H846" s="29">
        <f t="shared" si="114"/>
        <v>43958</v>
      </c>
      <c r="J846" s="29">
        <f t="shared" ref="J846:J877" si="117">EDATE(B846, 30) + 13</f>
        <v>44141</v>
      </c>
      <c r="L846" s="62">
        <f t="shared" si="116"/>
        <v>44323</v>
      </c>
      <c r="M846" s="62" t="s">
        <v>794</v>
      </c>
      <c r="N846" s="36"/>
      <c r="O846" s="36"/>
    </row>
    <row r="847" spans="1:64" x14ac:dyDescent="0.2">
      <c r="A847" s="64" t="s">
        <v>914</v>
      </c>
      <c r="B847" s="29">
        <v>43214.444108796299</v>
      </c>
      <c r="C847" s="29">
        <f t="shared" si="111"/>
        <v>43410</v>
      </c>
      <c r="D847" s="29">
        <f t="shared" si="110"/>
        <v>43592</v>
      </c>
      <c r="E847" s="6"/>
      <c r="F847" s="29">
        <f t="shared" si="115"/>
        <v>43775</v>
      </c>
      <c r="G847" s="29" t="s">
        <v>22</v>
      </c>
      <c r="H847" s="29">
        <f t="shared" si="114"/>
        <v>43958</v>
      </c>
      <c r="J847" s="29">
        <f t="shared" si="117"/>
        <v>44141</v>
      </c>
      <c r="L847" s="62">
        <f t="shared" si="116"/>
        <v>44323</v>
      </c>
      <c r="M847" s="62" t="s">
        <v>794</v>
      </c>
    </row>
    <row r="848" spans="1:64" s="59" customFormat="1" x14ac:dyDescent="0.2">
      <c r="A848" s="7" t="s">
        <v>915</v>
      </c>
      <c r="B848" s="29">
        <v>43216.702002314814</v>
      </c>
      <c r="C848" s="29">
        <f t="shared" si="111"/>
        <v>43412</v>
      </c>
      <c r="D848" s="29">
        <f t="shared" si="110"/>
        <v>43594</v>
      </c>
      <c r="E848" s="6"/>
      <c r="F848" s="29">
        <f t="shared" si="115"/>
        <v>43777</v>
      </c>
      <c r="G848" s="29" t="s">
        <v>22</v>
      </c>
      <c r="H848" s="29">
        <f t="shared" si="114"/>
        <v>43960</v>
      </c>
      <c r="I848" s="29"/>
      <c r="J848" s="29">
        <f t="shared" si="117"/>
        <v>44143</v>
      </c>
      <c r="K848" s="29"/>
      <c r="L848" s="29">
        <f t="shared" si="116"/>
        <v>44325</v>
      </c>
      <c r="M848" s="29"/>
      <c r="N848" s="6"/>
      <c r="O848" s="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</row>
    <row r="849" spans="1:13" x14ac:dyDescent="0.2">
      <c r="A849" s="7" t="s">
        <v>916</v>
      </c>
      <c r="B849" s="29">
        <v>43214.461284722223</v>
      </c>
      <c r="C849" s="29">
        <f t="shared" si="111"/>
        <v>43410</v>
      </c>
      <c r="D849" s="29">
        <f t="shared" si="110"/>
        <v>43592</v>
      </c>
      <c r="E849" s="6"/>
      <c r="F849" s="29">
        <f t="shared" si="115"/>
        <v>43775</v>
      </c>
      <c r="G849" s="29" t="s">
        <v>22</v>
      </c>
      <c r="H849" s="29">
        <f t="shared" si="114"/>
        <v>43958</v>
      </c>
      <c r="J849" s="29">
        <f t="shared" si="117"/>
        <v>44141</v>
      </c>
      <c r="L849" s="29">
        <f t="shared" si="116"/>
        <v>44323</v>
      </c>
    </row>
    <row r="850" spans="1:13" x14ac:dyDescent="0.2">
      <c r="A850" s="64" t="s">
        <v>917</v>
      </c>
      <c r="B850" s="29">
        <v>43214.439837962964</v>
      </c>
      <c r="C850" s="29">
        <f t="shared" si="111"/>
        <v>43410</v>
      </c>
      <c r="D850" s="29">
        <f t="shared" si="110"/>
        <v>43592</v>
      </c>
      <c r="E850" s="6"/>
      <c r="F850" s="29">
        <f t="shared" si="115"/>
        <v>43775</v>
      </c>
      <c r="G850" s="29" t="s">
        <v>22</v>
      </c>
      <c r="H850" s="29">
        <f t="shared" si="114"/>
        <v>43958</v>
      </c>
      <c r="J850" s="29">
        <f t="shared" si="117"/>
        <v>44141</v>
      </c>
      <c r="L850" s="62">
        <f t="shared" si="116"/>
        <v>44323</v>
      </c>
      <c r="M850" s="62" t="s">
        <v>794</v>
      </c>
    </row>
    <row r="851" spans="1:13" x14ac:dyDescent="0.2">
      <c r="A851" s="64" t="s">
        <v>918</v>
      </c>
      <c r="B851" s="29">
        <v>43214.458298611113</v>
      </c>
      <c r="C851" s="29">
        <f t="shared" si="111"/>
        <v>43410</v>
      </c>
      <c r="D851" s="29">
        <f t="shared" si="110"/>
        <v>43592</v>
      </c>
      <c r="E851" s="6"/>
      <c r="F851" s="29">
        <f t="shared" si="115"/>
        <v>43775</v>
      </c>
      <c r="G851" s="29" t="s">
        <v>22</v>
      </c>
      <c r="H851" s="29">
        <f t="shared" ref="H851:H882" si="118">EDATE(B851, 24) + 13</f>
        <v>43958</v>
      </c>
      <c r="J851" s="29">
        <f t="shared" si="117"/>
        <v>44141</v>
      </c>
      <c r="L851" s="62">
        <f t="shared" si="116"/>
        <v>44323</v>
      </c>
      <c r="M851" s="62" t="s">
        <v>794</v>
      </c>
    </row>
    <row r="852" spans="1:13" x14ac:dyDescent="0.2">
      <c r="A852" s="7" t="s">
        <v>919</v>
      </c>
      <c r="B852" s="29">
        <v>43214.473900462966</v>
      </c>
      <c r="C852" s="29">
        <f t="shared" si="111"/>
        <v>43410</v>
      </c>
      <c r="D852" s="29">
        <f t="shared" si="110"/>
        <v>43592</v>
      </c>
      <c r="E852" s="6"/>
      <c r="F852" s="29">
        <f t="shared" si="115"/>
        <v>43775</v>
      </c>
      <c r="G852" s="29" t="s">
        <v>22</v>
      </c>
      <c r="H852" s="29">
        <f t="shared" si="118"/>
        <v>43958</v>
      </c>
      <c r="J852" s="29">
        <f t="shared" si="117"/>
        <v>44141</v>
      </c>
      <c r="L852" s="29">
        <f t="shared" si="116"/>
        <v>44323</v>
      </c>
    </row>
    <row r="853" spans="1:13" x14ac:dyDescent="0.2">
      <c r="A853" s="7" t="s">
        <v>920</v>
      </c>
      <c r="B853" s="29">
        <v>43214.425682870373</v>
      </c>
      <c r="C853" s="29">
        <f t="shared" si="111"/>
        <v>43410</v>
      </c>
      <c r="D853" s="29">
        <f t="shared" si="110"/>
        <v>43592</v>
      </c>
      <c r="E853" s="6"/>
      <c r="F853" s="29">
        <f t="shared" si="115"/>
        <v>43775</v>
      </c>
      <c r="G853" s="29" t="s">
        <v>22</v>
      </c>
      <c r="H853" s="29">
        <f t="shared" si="118"/>
        <v>43958</v>
      </c>
      <c r="J853" s="29">
        <f t="shared" si="117"/>
        <v>44141</v>
      </c>
      <c r="L853" s="29">
        <f t="shared" si="116"/>
        <v>44323</v>
      </c>
    </row>
    <row r="854" spans="1:13" x14ac:dyDescent="0.2">
      <c r="A854" s="64" t="s">
        <v>921</v>
      </c>
      <c r="B854" s="29">
        <v>43214.435034722221</v>
      </c>
      <c r="C854" s="29">
        <f t="shared" si="111"/>
        <v>43410</v>
      </c>
      <c r="D854" s="29">
        <f t="shared" si="110"/>
        <v>43592</v>
      </c>
      <c r="E854" s="6"/>
      <c r="F854" s="29">
        <f t="shared" si="115"/>
        <v>43775</v>
      </c>
      <c r="G854" s="29" t="s">
        <v>22</v>
      </c>
      <c r="H854" s="29">
        <f t="shared" si="118"/>
        <v>43958</v>
      </c>
      <c r="J854" s="29">
        <f t="shared" si="117"/>
        <v>44141</v>
      </c>
      <c r="L854" s="62">
        <f t="shared" si="116"/>
        <v>44323</v>
      </c>
      <c r="M854" s="62" t="s">
        <v>794</v>
      </c>
    </row>
    <row r="855" spans="1:13" x14ac:dyDescent="0.2">
      <c r="A855" s="64" t="s">
        <v>922</v>
      </c>
      <c r="B855" s="29">
        <v>43214.475046296298</v>
      </c>
      <c r="C855" s="29">
        <f t="shared" si="111"/>
        <v>43410</v>
      </c>
      <c r="D855" s="29">
        <f t="shared" si="110"/>
        <v>43592</v>
      </c>
      <c r="E855" s="6"/>
      <c r="F855" s="29">
        <f t="shared" si="115"/>
        <v>43775</v>
      </c>
      <c r="G855" s="29" t="s">
        <v>22</v>
      </c>
      <c r="H855" s="29">
        <f t="shared" si="118"/>
        <v>43958</v>
      </c>
      <c r="J855" s="29">
        <f t="shared" si="117"/>
        <v>44141</v>
      </c>
      <c r="L855" s="62">
        <f t="shared" si="116"/>
        <v>44323</v>
      </c>
      <c r="M855" s="62" t="s">
        <v>794</v>
      </c>
    </row>
    <row r="856" spans="1:13" x14ac:dyDescent="0.2">
      <c r="A856" s="7" t="s">
        <v>923</v>
      </c>
      <c r="B856" s="29">
        <v>43214.470520833333</v>
      </c>
      <c r="C856" s="29">
        <f t="shared" si="111"/>
        <v>43410</v>
      </c>
      <c r="D856" s="29">
        <f t="shared" si="110"/>
        <v>43592</v>
      </c>
      <c r="E856" s="6"/>
      <c r="F856" s="29">
        <f t="shared" si="115"/>
        <v>43775</v>
      </c>
      <c r="G856" s="29" t="s">
        <v>22</v>
      </c>
      <c r="H856" s="29">
        <f t="shared" si="118"/>
        <v>43958</v>
      </c>
      <c r="J856" s="29">
        <f t="shared" si="117"/>
        <v>44141</v>
      </c>
      <c r="L856" s="29">
        <f t="shared" si="116"/>
        <v>44323</v>
      </c>
    </row>
    <row r="857" spans="1:13" x14ac:dyDescent="0.2">
      <c r="A857" s="7" t="s">
        <v>924</v>
      </c>
      <c r="B857" s="29">
        <v>43214.470949074072</v>
      </c>
      <c r="C857" s="29">
        <f t="shared" si="111"/>
        <v>43410</v>
      </c>
      <c r="D857" s="29">
        <f t="shared" si="110"/>
        <v>43592</v>
      </c>
      <c r="E857" s="6"/>
      <c r="F857" s="29">
        <f t="shared" ref="F857:F888" si="119">EDATE(B857, 18) + 13</f>
        <v>43775</v>
      </c>
      <c r="G857" s="29" t="s">
        <v>22</v>
      </c>
      <c r="H857" s="29">
        <f t="shared" si="118"/>
        <v>43958</v>
      </c>
      <c r="J857" s="29">
        <f t="shared" si="117"/>
        <v>44141</v>
      </c>
      <c r="L857" s="29">
        <f t="shared" si="116"/>
        <v>44323</v>
      </c>
    </row>
    <row r="858" spans="1:13" x14ac:dyDescent="0.2">
      <c r="A858" s="7" t="s">
        <v>925</v>
      </c>
      <c r="B858" s="29">
        <v>43214.47146990741</v>
      </c>
      <c r="C858" s="29">
        <f t="shared" si="111"/>
        <v>43410</v>
      </c>
      <c r="D858" s="29">
        <f t="shared" si="110"/>
        <v>43592</v>
      </c>
      <c r="E858" s="6"/>
      <c r="F858" s="29">
        <f t="shared" si="119"/>
        <v>43775</v>
      </c>
      <c r="G858" s="29" t="s">
        <v>22</v>
      </c>
      <c r="H858" s="29">
        <f t="shared" si="118"/>
        <v>43958</v>
      </c>
      <c r="J858" s="29">
        <f t="shared" si="117"/>
        <v>44141</v>
      </c>
      <c r="L858" s="29">
        <f t="shared" si="116"/>
        <v>44323</v>
      </c>
    </row>
    <row r="859" spans="1:13" x14ac:dyDescent="0.2">
      <c r="A859" s="7" t="s">
        <v>926</v>
      </c>
      <c r="B859" s="29">
        <v>43214.471712962964</v>
      </c>
      <c r="C859" s="29">
        <f t="shared" si="111"/>
        <v>43410</v>
      </c>
      <c r="D859" s="29">
        <f t="shared" si="110"/>
        <v>43592</v>
      </c>
      <c r="E859" s="6"/>
      <c r="F859" s="29">
        <f t="shared" si="119"/>
        <v>43775</v>
      </c>
      <c r="G859" s="29" t="s">
        <v>22</v>
      </c>
      <c r="H859" s="29">
        <f t="shared" si="118"/>
        <v>43958</v>
      </c>
      <c r="J859" s="29">
        <f t="shared" si="117"/>
        <v>44141</v>
      </c>
      <c r="L859" s="29">
        <f t="shared" si="116"/>
        <v>44323</v>
      </c>
    </row>
    <row r="860" spans="1:13" x14ac:dyDescent="0.2">
      <c r="A860" s="7" t="s">
        <v>927</v>
      </c>
      <c r="B860" s="29">
        <v>43214.469976851855</v>
      </c>
      <c r="C860" s="29">
        <f t="shared" si="111"/>
        <v>43410</v>
      </c>
      <c r="D860" s="29">
        <f t="shared" si="110"/>
        <v>43592</v>
      </c>
      <c r="E860" s="6"/>
      <c r="F860" s="29">
        <f t="shared" si="119"/>
        <v>43775</v>
      </c>
      <c r="G860" s="29" t="s">
        <v>22</v>
      </c>
      <c r="H860" s="29">
        <f t="shared" si="118"/>
        <v>43958</v>
      </c>
      <c r="J860" s="29">
        <f t="shared" si="117"/>
        <v>44141</v>
      </c>
      <c r="L860" s="29">
        <f t="shared" si="116"/>
        <v>44323</v>
      </c>
    </row>
    <row r="861" spans="1:13" x14ac:dyDescent="0.2">
      <c r="A861" s="7" t="s">
        <v>928</v>
      </c>
      <c r="B861" s="29">
        <v>43214.474687499998</v>
      </c>
      <c r="C861" s="29">
        <f t="shared" si="111"/>
        <v>43410</v>
      </c>
      <c r="D861" s="29">
        <f t="shared" si="110"/>
        <v>43592</v>
      </c>
      <c r="E861" s="6"/>
      <c r="F861" s="29">
        <f t="shared" si="119"/>
        <v>43775</v>
      </c>
      <c r="G861" s="29" t="s">
        <v>22</v>
      </c>
      <c r="H861" s="29">
        <f t="shared" si="118"/>
        <v>43958</v>
      </c>
      <c r="J861" s="29">
        <f t="shared" si="117"/>
        <v>44141</v>
      </c>
      <c r="L861" s="29">
        <f t="shared" si="116"/>
        <v>44323</v>
      </c>
    </row>
    <row r="862" spans="1:13" x14ac:dyDescent="0.2">
      <c r="A862" s="7" t="s">
        <v>929</v>
      </c>
      <c r="B862" s="29">
        <v>43214.466516203705</v>
      </c>
      <c r="C862" s="29">
        <f t="shared" si="111"/>
        <v>43410</v>
      </c>
      <c r="D862" s="29">
        <f t="shared" si="110"/>
        <v>43592</v>
      </c>
      <c r="E862" s="6"/>
      <c r="F862" s="29">
        <f t="shared" si="119"/>
        <v>43775</v>
      </c>
      <c r="G862" s="29" t="s">
        <v>22</v>
      </c>
      <c r="H862" s="29">
        <f t="shared" si="118"/>
        <v>43958</v>
      </c>
      <c r="J862" s="29">
        <f t="shared" si="117"/>
        <v>44141</v>
      </c>
      <c r="L862" s="29">
        <f t="shared" si="116"/>
        <v>44323</v>
      </c>
    </row>
    <row r="863" spans="1:13" x14ac:dyDescent="0.2">
      <c r="A863" s="64" t="s">
        <v>930</v>
      </c>
      <c r="B863" s="29">
        <v>43214.474293981482</v>
      </c>
      <c r="C863" s="29">
        <f t="shared" si="111"/>
        <v>43410</v>
      </c>
      <c r="D863" s="29">
        <f t="shared" si="110"/>
        <v>43592</v>
      </c>
      <c r="E863" s="6"/>
      <c r="F863" s="29">
        <f t="shared" si="119"/>
        <v>43775</v>
      </c>
      <c r="G863" s="29" t="s">
        <v>22</v>
      </c>
      <c r="H863" s="29">
        <f t="shared" si="118"/>
        <v>43958</v>
      </c>
      <c r="J863" s="29">
        <f t="shared" si="117"/>
        <v>44141</v>
      </c>
      <c r="L863" s="62">
        <f t="shared" si="116"/>
        <v>44323</v>
      </c>
      <c r="M863" s="62" t="s">
        <v>794</v>
      </c>
    </row>
    <row r="864" spans="1:13" x14ac:dyDescent="0.2">
      <c r="A864" s="7" t="s">
        <v>931</v>
      </c>
      <c r="B864" s="29">
        <v>43171.817719907405</v>
      </c>
      <c r="C864" s="29">
        <f t="shared" si="111"/>
        <v>43368</v>
      </c>
      <c r="D864" s="29">
        <f t="shared" si="110"/>
        <v>43549</v>
      </c>
      <c r="E864" s="6"/>
      <c r="F864" s="29">
        <f t="shared" si="119"/>
        <v>43733</v>
      </c>
      <c r="G864" s="29" t="s">
        <v>22</v>
      </c>
      <c r="H864" s="29">
        <f t="shared" si="118"/>
        <v>43915</v>
      </c>
      <c r="J864" s="29">
        <f t="shared" si="117"/>
        <v>44099</v>
      </c>
      <c r="L864" s="29">
        <f t="shared" si="116"/>
        <v>44280</v>
      </c>
    </row>
    <row r="865" spans="1:13" x14ac:dyDescent="0.2">
      <c r="A865" s="7" t="s">
        <v>932</v>
      </c>
      <c r="B865" s="29">
        <v>43859.585393518515</v>
      </c>
      <c r="C865" s="29">
        <f t="shared" si="111"/>
        <v>44054</v>
      </c>
      <c r="D865" s="29">
        <f t="shared" si="110"/>
        <v>44238</v>
      </c>
      <c r="E865" s="6"/>
      <c r="F865" s="29">
        <f t="shared" si="119"/>
        <v>44419</v>
      </c>
      <c r="G865" s="29"/>
      <c r="H865" s="29">
        <f t="shared" si="118"/>
        <v>44603</v>
      </c>
      <c r="J865" s="29">
        <f t="shared" si="117"/>
        <v>44784</v>
      </c>
      <c r="L865" s="29">
        <f t="shared" si="116"/>
        <v>44968</v>
      </c>
    </row>
    <row r="866" spans="1:13" x14ac:dyDescent="0.2">
      <c r="A866" s="7" t="s">
        <v>933</v>
      </c>
      <c r="B866" s="29">
        <v>43803</v>
      </c>
      <c r="C866" s="29">
        <f t="shared" si="111"/>
        <v>43999</v>
      </c>
      <c r="D866" s="29">
        <f t="shared" si="110"/>
        <v>44182</v>
      </c>
      <c r="E866" s="6"/>
      <c r="F866" s="29">
        <f t="shared" si="119"/>
        <v>44364</v>
      </c>
      <c r="G866" s="29"/>
      <c r="H866" s="29">
        <f t="shared" si="118"/>
        <v>44547</v>
      </c>
      <c r="J866" s="29">
        <f t="shared" si="117"/>
        <v>44729</v>
      </c>
      <c r="L866" s="29">
        <f t="shared" si="116"/>
        <v>44912</v>
      </c>
    </row>
    <row r="867" spans="1:13" x14ac:dyDescent="0.2">
      <c r="A867" s="7" t="s">
        <v>934</v>
      </c>
      <c r="B867" s="29">
        <v>43178.55914351852</v>
      </c>
      <c r="C867" s="29">
        <f t="shared" si="111"/>
        <v>43375</v>
      </c>
      <c r="D867" s="29">
        <f t="shared" si="110"/>
        <v>43556</v>
      </c>
      <c r="E867" s="29" t="s">
        <v>22</v>
      </c>
      <c r="F867" s="29">
        <f t="shared" si="119"/>
        <v>43740</v>
      </c>
      <c r="G867" s="29" t="s">
        <v>22</v>
      </c>
      <c r="H867" s="29">
        <f t="shared" si="118"/>
        <v>43922</v>
      </c>
      <c r="J867" s="29">
        <f t="shared" si="117"/>
        <v>44106</v>
      </c>
      <c r="L867" s="29">
        <f t="shared" si="116"/>
        <v>44287</v>
      </c>
    </row>
    <row r="868" spans="1:13" x14ac:dyDescent="0.2">
      <c r="A868" s="7" t="s">
        <v>935</v>
      </c>
      <c r="B868" s="29">
        <v>43188.51630787037</v>
      </c>
      <c r="C868" s="29">
        <f t="shared" si="111"/>
        <v>43385</v>
      </c>
      <c r="D868" s="29">
        <f t="shared" si="110"/>
        <v>43566</v>
      </c>
      <c r="E868" s="6"/>
      <c r="F868" s="29">
        <f t="shared" si="119"/>
        <v>43750</v>
      </c>
      <c r="G868" s="29"/>
      <c r="H868" s="29">
        <f t="shared" si="118"/>
        <v>43932</v>
      </c>
      <c r="J868" s="29">
        <f t="shared" si="117"/>
        <v>44116</v>
      </c>
      <c r="L868" s="29">
        <f t="shared" si="116"/>
        <v>44297</v>
      </c>
    </row>
    <row r="869" spans="1:13" x14ac:dyDescent="0.2">
      <c r="A869" s="7" t="s">
        <v>936</v>
      </c>
      <c r="B869" s="29">
        <v>43269.470555555556</v>
      </c>
      <c r="C869" s="29">
        <f t="shared" si="111"/>
        <v>43465</v>
      </c>
      <c r="D869" s="29">
        <f t="shared" si="110"/>
        <v>43647</v>
      </c>
      <c r="E869" s="6"/>
      <c r="F869" s="29">
        <f t="shared" si="119"/>
        <v>43830</v>
      </c>
      <c r="G869" s="29"/>
      <c r="H869" s="29">
        <f t="shared" si="118"/>
        <v>44013</v>
      </c>
      <c r="J869" s="29">
        <f t="shared" si="117"/>
        <v>44196</v>
      </c>
      <c r="L869" s="29">
        <f t="shared" ref="L869:L898" si="120">EDATE(B869, 36) + 13</f>
        <v>44378</v>
      </c>
    </row>
    <row r="870" spans="1:13" x14ac:dyDescent="0.2">
      <c r="A870" s="7" t="s">
        <v>937</v>
      </c>
      <c r="B870" s="29">
        <v>43235.345300925925</v>
      </c>
      <c r="C870" s="29">
        <f t="shared" si="111"/>
        <v>43432</v>
      </c>
      <c r="D870" s="29">
        <f t="shared" si="110"/>
        <v>43613</v>
      </c>
      <c r="E870" s="6"/>
      <c r="F870" s="29">
        <f t="shared" si="119"/>
        <v>43797</v>
      </c>
      <c r="G870" s="29" t="s">
        <v>22</v>
      </c>
      <c r="H870" s="29">
        <f t="shared" si="118"/>
        <v>43979</v>
      </c>
      <c r="I870" s="29" t="s">
        <v>22</v>
      </c>
      <c r="J870" s="29">
        <f t="shared" si="117"/>
        <v>44163</v>
      </c>
      <c r="K870" s="29" t="s">
        <v>22</v>
      </c>
      <c r="L870" s="29">
        <f t="shared" si="120"/>
        <v>44344</v>
      </c>
    </row>
    <row r="871" spans="1:13" x14ac:dyDescent="0.2">
      <c r="A871" s="7" t="s">
        <v>938</v>
      </c>
      <c r="B871" s="29">
        <v>43768.451435185183</v>
      </c>
      <c r="C871" s="29">
        <f t="shared" si="111"/>
        <v>43964</v>
      </c>
      <c r="D871" s="29">
        <f t="shared" ref="D871:D934" si="121">EDATE(B871, 12) + 13</f>
        <v>44147</v>
      </c>
      <c r="E871" s="6"/>
      <c r="F871" s="29">
        <f t="shared" si="119"/>
        <v>44329</v>
      </c>
      <c r="G871" s="29"/>
      <c r="H871" s="29">
        <f t="shared" si="118"/>
        <v>44512</v>
      </c>
      <c r="J871" s="29">
        <f t="shared" si="117"/>
        <v>44694</v>
      </c>
      <c r="L871" s="29">
        <f t="shared" si="120"/>
        <v>44877</v>
      </c>
    </row>
    <row r="872" spans="1:13" x14ac:dyDescent="0.2">
      <c r="A872" s="7" t="s">
        <v>939</v>
      </c>
      <c r="B872" s="29">
        <v>43180.370289351849</v>
      </c>
      <c r="C872" s="29">
        <f t="shared" si="111"/>
        <v>43377</v>
      </c>
      <c r="D872" s="29">
        <f t="shared" si="121"/>
        <v>43558</v>
      </c>
      <c r="E872" s="6"/>
      <c r="F872" s="29">
        <f t="shared" si="119"/>
        <v>43742</v>
      </c>
      <c r="G872" s="29"/>
      <c r="H872" s="29">
        <f t="shared" si="118"/>
        <v>43924</v>
      </c>
      <c r="J872" s="29">
        <f t="shared" si="117"/>
        <v>44108</v>
      </c>
      <c r="L872" s="29">
        <f t="shared" si="120"/>
        <v>44289</v>
      </c>
    </row>
    <row r="873" spans="1:13" x14ac:dyDescent="0.2">
      <c r="A873" s="7" t="s">
        <v>940</v>
      </c>
      <c r="B873" s="29">
        <v>43171.371666666666</v>
      </c>
      <c r="C873" s="29">
        <f t="shared" si="111"/>
        <v>43368</v>
      </c>
      <c r="D873" s="29">
        <f t="shared" si="121"/>
        <v>43549</v>
      </c>
      <c r="E873" s="6"/>
      <c r="F873" s="29">
        <f t="shared" si="119"/>
        <v>43733</v>
      </c>
      <c r="G873" s="29"/>
      <c r="H873" s="29">
        <f t="shared" si="118"/>
        <v>43915</v>
      </c>
      <c r="J873" s="29">
        <f t="shared" si="117"/>
        <v>44099</v>
      </c>
      <c r="L873" s="29">
        <f t="shared" si="120"/>
        <v>44280</v>
      </c>
    </row>
    <row r="874" spans="1:13" x14ac:dyDescent="0.2">
      <c r="A874" s="7" t="s">
        <v>941</v>
      </c>
      <c r="B874" s="29">
        <v>43187.627465277779</v>
      </c>
      <c r="C874" s="29">
        <f t="shared" si="111"/>
        <v>43384</v>
      </c>
      <c r="D874" s="29">
        <f t="shared" si="121"/>
        <v>43565</v>
      </c>
      <c r="E874" s="6"/>
      <c r="F874" s="29">
        <f t="shared" si="119"/>
        <v>43749</v>
      </c>
      <c r="G874" s="29" t="s">
        <v>22</v>
      </c>
      <c r="H874" s="29">
        <f t="shared" si="118"/>
        <v>43931</v>
      </c>
      <c r="J874" s="29">
        <f t="shared" si="117"/>
        <v>44115</v>
      </c>
      <c r="L874" s="29">
        <f t="shared" si="120"/>
        <v>44296</v>
      </c>
    </row>
    <row r="875" spans="1:13" x14ac:dyDescent="0.2">
      <c r="A875" s="7" t="s">
        <v>942</v>
      </c>
      <c r="B875" s="29">
        <v>43245.399791666663</v>
      </c>
      <c r="C875" s="29">
        <f t="shared" si="111"/>
        <v>43442</v>
      </c>
      <c r="D875" s="29">
        <f t="shared" si="121"/>
        <v>43623</v>
      </c>
      <c r="E875" s="29" t="s">
        <v>22</v>
      </c>
      <c r="F875" s="29">
        <f t="shared" si="119"/>
        <v>43807</v>
      </c>
      <c r="G875" s="29" t="s">
        <v>22</v>
      </c>
      <c r="H875" s="29">
        <f t="shared" si="118"/>
        <v>43989</v>
      </c>
      <c r="J875" s="29">
        <f t="shared" si="117"/>
        <v>44173</v>
      </c>
      <c r="K875" s="29" t="s">
        <v>22</v>
      </c>
      <c r="L875" s="29">
        <f t="shared" si="120"/>
        <v>44354</v>
      </c>
    </row>
    <row r="876" spans="1:13" x14ac:dyDescent="0.2">
      <c r="A876" s="7" t="s">
        <v>943</v>
      </c>
      <c r="B876" s="29">
        <v>43174.656099537038</v>
      </c>
      <c r="C876" s="29">
        <f t="shared" si="111"/>
        <v>43371</v>
      </c>
      <c r="D876" s="29">
        <f t="shared" si="121"/>
        <v>43552</v>
      </c>
      <c r="E876" s="6"/>
      <c r="F876" s="29">
        <f t="shared" si="119"/>
        <v>43736</v>
      </c>
      <c r="G876" s="29"/>
      <c r="H876" s="29">
        <f t="shared" si="118"/>
        <v>43918</v>
      </c>
      <c r="J876" s="29">
        <f t="shared" si="117"/>
        <v>44102</v>
      </c>
      <c r="L876" s="29">
        <f t="shared" si="120"/>
        <v>44283</v>
      </c>
    </row>
    <row r="877" spans="1:13" x14ac:dyDescent="0.2">
      <c r="A877" s="7" t="s">
        <v>944</v>
      </c>
      <c r="B877" s="29">
        <v>43188.396307870367</v>
      </c>
      <c r="C877" s="29">
        <f t="shared" ref="C877:C940" si="122">EDATE(B877, 6) + 13</f>
        <v>43385</v>
      </c>
      <c r="D877" s="29">
        <f t="shared" si="121"/>
        <v>43566</v>
      </c>
      <c r="E877" s="6"/>
      <c r="F877" s="29">
        <f t="shared" si="119"/>
        <v>43750</v>
      </c>
      <c r="G877" s="29"/>
      <c r="H877" s="29">
        <f t="shared" si="118"/>
        <v>43932</v>
      </c>
      <c r="I877" s="29" t="s">
        <v>22</v>
      </c>
      <c r="J877" s="29">
        <f t="shared" si="117"/>
        <v>44116</v>
      </c>
      <c r="K877" s="29" t="s">
        <v>22</v>
      </c>
      <c r="L877" s="29">
        <f t="shared" si="120"/>
        <v>44297</v>
      </c>
    </row>
    <row r="878" spans="1:13" x14ac:dyDescent="0.2">
      <c r="A878" s="7" t="s">
        <v>945</v>
      </c>
      <c r="B878" s="29">
        <v>43171.405266203707</v>
      </c>
      <c r="C878" s="29">
        <f t="shared" si="122"/>
        <v>43368</v>
      </c>
      <c r="D878" s="29">
        <f t="shared" si="121"/>
        <v>43549</v>
      </c>
      <c r="E878" s="6"/>
      <c r="F878" s="29">
        <f t="shared" si="119"/>
        <v>43733</v>
      </c>
      <c r="G878" s="29"/>
      <c r="H878" s="29">
        <f t="shared" si="118"/>
        <v>43915</v>
      </c>
      <c r="J878" s="29">
        <f t="shared" ref="J878:J899" si="123">EDATE(B878, 30) + 13</f>
        <v>44099</v>
      </c>
      <c r="L878" s="29">
        <f t="shared" si="120"/>
        <v>44280</v>
      </c>
    </row>
    <row r="879" spans="1:13" x14ac:dyDescent="0.2">
      <c r="A879" s="7" t="s">
        <v>946</v>
      </c>
      <c r="B879" s="29">
        <v>43473.419432870367</v>
      </c>
      <c r="C879" s="29">
        <f t="shared" si="122"/>
        <v>43667</v>
      </c>
      <c r="D879" s="29">
        <f t="shared" si="121"/>
        <v>43851</v>
      </c>
      <c r="E879" s="29" t="s">
        <v>22</v>
      </c>
      <c r="F879" s="29">
        <f t="shared" si="119"/>
        <v>44033</v>
      </c>
      <c r="G879" s="29"/>
      <c r="H879" s="29">
        <f t="shared" si="118"/>
        <v>44217</v>
      </c>
      <c r="J879" s="29">
        <f t="shared" si="123"/>
        <v>44398</v>
      </c>
      <c r="L879" s="29">
        <f t="shared" si="120"/>
        <v>44582</v>
      </c>
    </row>
    <row r="880" spans="1:13" x14ac:dyDescent="0.2">
      <c r="A880" s="7" t="s">
        <v>947</v>
      </c>
      <c r="B880" s="29">
        <v>43178.554525462961</v>
      </c>
      <c r="C880" s="29">
        <f t="shared" si="122"/>
        <v>43375</v>
      </c>
      <c r="D880" s="29">
        <f t="shared" si="121"/>
        <v>43556</v>
      </c>
      <c r="E880" s="6"/>
      <c r="F880" s="29">
        <f t="shared" si="119"/>
        <v>43740</v>
      </c>
      <c r="G880" s="29"/>
      <c r="H880" s="29">
        <f t="shared" si="118"/>
        <v>43922</v>
      </c>
      <c r="J880" s="29">
        <f t="shared" si="123"/>
        <v>44106</v>
      </c>
      <c r="K880" s="29" t="s">
        <v>22</v>
      </c>
      <c r="L880" s="29">
        <f t="shared" si="120"/>
        <v>44287</v>
      </c>
      <c r="M880" s="29" t="s">
        <v>22</v>
      </c>
    </row>
    <row r="881" spans="1:13" x14ac:dyDescent="0.2">
      <c r="A881" s="7" t="s">
        <v>948</v>
      </c>
      <c r="B881" s="29">
        <v>43171.688275462962</v>
      </c>
      <c r="C881" s="29">
        <f t="shared" si="122"/>
        <v>43368</v>
      </c>
      <c r="D881" s="29">
        <f t="shared" si="121"/>
        <v>43549</v>
      </c>
      <c r="E881" s="6"/>
      <c r="F881" s="29">
        <f t="shared" si="119"/>
        <v>43733</v>
      </c>
      <c r="G881" s="29"/>
      <c r="H881" s="29">
        <f t="shared" si="118"/>
        <v>43915</v>
      </c>
      <c r="J881" s="29">
        <f t="shared" si="123"/>
        <v>44099</v>
      </c>
      <c r="K881" s="29" t="s">
        <v>22</v>
      </c>
      <c r="L881" s="29">
        <f t="shared" si="120"/>
        <v>44280</v>
      </c>
    </row>
    <row r="882" spans="1:13" x14ac:dyDescent="0.2">
      <c r="A882" s="7" t="s">
        <v>949</v>
      </c>
      <c r="B882" s="29">
        <v>43173.579131944447</v>
      </c>
      <c r="C882" s="29">
        <f t="shared" si="122"/>
        <v>43370</v>
      </c>
      <c r="D882" s="29">
        <f t="shared" si="121"/>
        <v>43551</v>
      </c>
      <c r="E882" s="6"/>
      <c r="F882" s="29">
        <f t="shared" si="119"/>
        <v>43735</v>
      </c>
      <c r="G882" s="29"/>
      <c r="H882" s="29">
        <f t="shared" si="118"/>
        <v>43917</v>
      </c>
      <c r="J882" s="29">
        <f t="shared" si="123"/>
        <v>44101</v>
      </c>
      <c r="L882" s="29">
        <f t="shared" si="120"/>
        <v>44282</v>
      </c>
    </row>
    <row r="883" spans="1:13" x14ac:dyDescent="0.2">
      <c r="A883" s="7" t="s">
        <v>950</v>
      </c>
      <c r="B883" s="29">
        <v>43172.455752314818</v>
      </c>
      <c r="C883" s="29">
        <f t="shared" si="122"/>
        <v>43369</v>
      </c>
      <c r="D883" s="29">
        <f t="shared" si="121"/>
        <v>43550</v>
      </c>
      <c r="E883" s="6"/>
      <c r="F883" s="29">
        <f t="shared" si="119"/>
        <v>43734</v>
      </c>
      <c r="G883" s="29"/>
      <c r="H883" s="29">
        <f t="shared" ref="H883:H899" si="124">EDATE(B883, 24) + 13</f>
        <v>43916</v>
      </c>
      <c r="J883" s="29">
        <f t="shared" si="123"/>
        <v>44100</v>
      </c>
      <c r="L883" s="29">
        <f t="shared" si="120"/>
        <v>44281</v>
      </c>
    </row>
    <row r="884" spans="1:13" x14ac:dyDescent="0.2">
      <c r="A884" s="7" t="s">
        <v>951</v>
      </c>
      <c r="B884" s="29">
        <v>43199.60732638889</v>
      </c>
      <c r="C884" s="29">
        <f t="shared" si="122"/>
        <v>43395</v>
      </c>
      <c r="D884" s="29">
        <f t="shared" si="121"/>
        <v>43577</v>
      </c>
      <c r="E884" s="6"/>
      <c r="F884" s="29">
        <f t="shared" si="119"/>
        <v>43760</v>
      </c>
      <c r="G884" s="29" t="s">
        <v>22</v>
      </c>
      <c r="H884" s="29">
        <f t="shared" si="124"/>
        <v>43943</v>
      </c>
      <c r="I884" s="29" t="s">
        <v>22</v>
      </c>
      <c r="J884" s="29">
        <f t="shared" si="123"/>
        <v>44126</v>
      </c>
      <c r="K884" s="29" t="s">
        <v>22</v>
      </c>
      <c r="L884" s="29">
        <f t="shared" si="120"/>
        <v>44308</v>
      </c>
    </row>
    <row r="885" spans="1:13" x14ac:dyDescent="0.2">
      <c r="A885" s="7" t="s">
        <v>952</v>
      </c>
      <c r="B885" s="29">
        <v>43249.634756944448</v>
      </c>
      <c r="C885" s="29">
        <f t="shared" si="122"/>
        <v>43446</v>
      </c>
      <c r="D885" s="29">
        <f t="shared" si="121"/>
        <v>43627</v>
      </c>
      <c r="E885" s="6"/>
      <c r="F885" s="29">
        <f t="shared" si="119"/>
        <v>43811</v>
      </c>
      <c r="G885" s="29" t="s">
        <v>22</v>
      </c>
      <c r="H885" s="29">
        <f t="shared" si="124"/>
        <v>43993</v>
      </c>
      <c r="J885" s="29">
        <f t="shared" si="123"/>
        <v>44177</v>
      </c>
      <c r="K885" s="29" t="s">
        <v>22</v>
      </c>
      <c r="L885" s="29">
        <f t="shared" si="120"/>
        <v>44358</v>
      </c>
      <c r="M885" s="29" t="s">
        <v>22</v>
      </c>
    </row>
    <row r="886" spans="1:13" x14ac:dyDescent="0.2">
      <c r="A886" s="7" t="s">
        <v>953</v>
      </c>
      <c r="B886" s="29">
        <v>43171.522858796299</v>
      </c>
      <c r="C886" s="29">
        <f t="shared" si="122"/>
        <v>43368</v>
      </c>
      <c r="D886" s="29">
        <f t="shared" si="121"/>
        <v>43549</v>
      </c>
      <c r="E886" s="29" t="s">
        <v>22</v>
      </c>
      <c r="F886" s="29">
        <f t="shared" si="119"/>
        <v>43733</v>
      </c>
      <c r="G886" s="29" t="s">
        <v>22</v>
      </c>
      <c r="H886" s="29">
        <f t="shared" si="124"/>
        <v>43915</v>
      </c>
      <c r="J886" s="29">
        <f t="shared" si="123"/>
        <v>44099</v>
      </c>
      <c r="K886" s="29" t="s">
        <v>22</v>
      </c>
      <c r="L886" s="29">
        <f t="shared" si="120"/>
        <v>44280</v>
      </c>
      <c r="M886" s="29" t="s">
        <v>22</v>
      </c>
    </row>
    <row r="887" spans="1:13" x14ac:dyDescent="0.2">
      <c r="A887" s="7" t="s">
        <v>954</v>
      </c>
      <c r="B887" s="29">
        <v>43236.645972222221</v>
      </c>
      <c r="C887" s="29">
        <f t="shared" si="122"/>
        <v>43433</v>
      </c>
      <c r="D887" s="29">
        <f t="shared" si="121"/>
        <v>43614</v>
      </c>
      <c r="E887" s="6"/>
      <c r="F887" s="29">
        <f t="shared" si="119"/>
        <v>43798</v>
      </c>
      <c r="G887" s="29" t="s">
        <v>22</v>
      </c>
      <c r="H887" s="29">
        <f t="shared" si="124"/>
        <v>43980</v>
      </c>
      <c r="J887" s="29">
        <f t="shared" si="123"/>
        <v>44164</v>
      </c>
      <c r="K887" s="29" t="s">
        <v>22</v>
      </c>
      <c r="L887" s="29">
        <f t="shared" si="120"/>
        <v>44345</v>
      </c>
    </row>
    <row r="888" spans="1:13" x14ac:dyDescent="0.2">
      <c r="A888" s="7" t="s">
        <v>955</v>
      </c>
      <c r="B888" s="29">
        <v>43474.621319444443</v>
      </c>
      <c r="C888" s="29">
        <f t="shared" si="122"/>
        <v>43668</v>
      </c>
      <c r="D888" s="29">
        <f t="shared" si="121"/>
        <v>43852</v>
      </c>
      <c r="E888" s="29" t="s">
        <v>22</v>
      </c>
      <c r="F888" s="29">
        <f t="shared" si="119"/>
        <v>44034</v>
      </c>
      <c r="G888" s="29"/>
      <c r="H888" s="29">
        <f t="shared" si="124"/>
        <v>44218</v>
      </c>
      <c r="J888" s="29">
        <f t="shared" si="123"/>
        <v>44399</v>
      </c>
      <c r="L888" s="29">
        <f t="shared" si="120"/>
        <v>44583</v>
      </c>
    </row>
    <row r="889" spans="1:13" x14ac:dyDescent="0.2">
      <c r="A889" s="7" t="s">
        <v>956</v>
      </c>
      <c r="B889" s="29">
        <v>43362</v>
      </c>
      <c r="C889" s="29">
        <f t="shared" si="122"/>
        <v>43556</v>
      </c>
      <c r="D889" s="29">
        <f t="shared" si="121"/>
        <v>43740</v>
      </c>
      <c r="E889" s="6"/>
      <c r="F889" s="29">
        <f t="shared" ref="F889:F899" si="125">EDATE(B889, 18) + 13</f>
        <v>43922</v>
      </c>
      <c r="G889" s="29"/>
      <c r="H889" s="29">
        <f t="shared" si="124"/>
        <v>44106</v>
      </c>
      <c r="J889" s="29">
        <f t="shared" si="123"/>
        <v>44287</v>
      </c>
      <c r="L889" s="29">
        <f t="shared" si="120"/>
        <v>44471</v>
      </c>
    </row>
    <row r="890" spans="1:13" x14ac:dyDescent="0.2">
      <c r="A890" s="7" t="s">
        <v>957</v>
      </c>
      <c r="B890" s="29">
        <v>43173.46303240741</v>
      </c>
      <c r="C890" s="29">
        <f t="shared" si="122"/>
        <v>43370</v>
      </c>
      <c r="D890" s="29">
        <f t="shared" si="121"/>
        <v>43551</v>
      </c>
      <c r="E890" s="6"/>
      <c r="F890" s="29">
        <f t="shared" si="125"/>
        <v>43735</v>
      </c>
      <c r="G890" s="29"/>
      <c r="H890" s="29">
        <f t="shared" si="124"/>
        <v>43917</v>
      </c>
      <c r="J890" s="29">
        <f t="shared" si="123"/>
        <v>44101</v>
      </c>
      <c r="K890" s="29" t="s">
        <v>22</v>
      </c>
      <c r="L890" s="29">
        <f t="shared" si="120"/>
        <v>44282</v>
      </c>
    </row>
    <row r="891" spans="1:13" x14ac:dyDescent="0.2">
      <c r="A891" s="7" t="s">
        <v>958</v>
      </c>
      <c r="B891" s="29">
        <v>43571.668645833335</v>
      </c>
      <c r="C891" s="29">
        <f t="shared" si="122"/>
        <v>43767</v>
      </c>
      <c r="D891" s="29">
        <f t="shared" si="121"/>
        <v>43950</v>
      </c>
      <c r="E891" s="6"/>
      <c r="F891" s="29">
        <f t="shared" si="125"/>
        <v>44133</v>
      </c>
      <c r="G891" s="29"/>
      <c r="H891" s="29">
        <f t="shared" si="124"/>
        <v>44315</v>
      </c>
      <c r="I891" s="29" t="s">
        <v>22</v>
      </c>
      <c r="J891" s="29">
        <f t="shared" si="123"/>
        <v>44498</v>
      </c>
      <c r="L891" s="29">
        <f t="shared" si="120"/>
        <v>44680</v>
      </c>
    </row>
    <row r="892" spans="1:13" x14ac:dyDescent="0.2">
      <c r="A892" s="7" t="s">
        <v>959</v>
      </c>
      <c r="B892" s="29">
        <v>43172.516585648147</v>
      </c>
      <c r="C892" s="29">
        <f t="shared" si="122"/>
        <v>43369</v>
      </c>
      <c r="D892" s="29">
        <f t="shared" si="121"/>
        <v>43550</v>
      </c>
      <c r="E892" s="6"/>
      <c r="F892" s="29">
        <f t="shared" si="125"/>
        <v>43734</v>
      </c>
      <c r="G892" s="29"/>
      <c r="H892" s="29">
        <f t="shared" si="124"/>
        <v>43916</v>
      </c>
      <c r="J892" s="29">
        <f t="shared" si="123"/>
        <v>44100</v>
      </c>
      <c r="L892" s="29">
        <f t="shared" si="120"/>
        <v>44281</v>
      </c>
    </row>
    <row r="893" spans="1:13" x14ac:dyDescent="0.2">
      <c r="A893" s="7" t="s">
        <v>960</v>
      </c>
      <c r="B893" s="29">
        <v>43179.644745370373</v>
      </c>
      <c r="C893" s="29">
        <f t="shared" si="122"/>
        <v>43376</v>
      </c>
      <c r="D893" s="29">
        <f t="shared" si="121"/>
        <v>43557</v>
      </c>
      <c r="E893" s="6"/>
      <c r="F893" s="29">
        <f t="shared" si="125"/>
        <v>43741</v>
      </c>
      <c r="G893" s="29"/>
      <c r="H893" s="29">
        <f t="shared" si="124"/>
        <v>43923</v>
      </c>
      <c r="J893" s="29">
        <f t="shared" si="123"/>
        <v>44107</v>
      </c>
      <c r="K893" s="29" t="s">
        <v>22</v>
      </c>
      <c r="L893" s="29">
        <f t="shared" si="120"/>
        <v>44288</v>
      </c>
    </row>
    <row r="894" spans="1:13" x14ac:dyDescent="0.2">
      <c r="A894" s="7" t="s">
        <v>961</v>
      </c>
      <c r="B894" s="29">
        <v>43410.682002314818</v>
      </c>
      <c r="C894" s="29">
        <f t="shared" si="122"/>
        <v>43604</v>
      </c>
      <c r="D894" s="29">
        <f t="shared" si="121"/>
        <v>43788</v>
      </c>
      <c r="E894" s="6"/>
      <c r="F894" s="29">
        <f t="shared" si="125"/>
        <v>43970</v>
      </c>
      <c r="G894" s="29"/>
      <c r="H894" s="29">
        <f t="shared" si="124"/>
        <v>44154</v>
      </c>
      <c r="J894" s="29">
        <f t="shared" si="123"/>
        <v>44335</v>
      </c>
      <c r="K894" s="29" t="s">
        <v>22</v>
      </c>
      <c r="L894" s="29">
        <f t="shared" si="120"/>
        <v>44519</v>
      </c>
    </row>
    <row r="895" spans="1:13" x14ac:dyDescent="0.2">
      <c r="A895" s="7" t="s">
        <v>962</v>
      </c>
      <c r="B895" s="29">
        <v>43543.662488425929</v>
      </c>
      <c r="C895" s="29">
        <f t="shared" si="122"/>
        <v>43740</v>
      </c>
      <c r="D895" s="29">
        <f t="shared" si="121"/>
        <v>43922</v>
      </c>
      <c r="E895" s="6"/>
      <c r="F895" s="29">
        <f t="shared" si="125"/>
        <v>44106</v>
      </c>
      <c r="G895" s="29"/>
      <c r="H895" s="29">
        <f t="shared" si="124"/>
        <v>44287</v>
      </c>
      <c r="J895" s="29">
        <f t="shared" si="123"/>
        <v>44471</v>
      </c>
      <c r="L895" s="29">
        <f t="shared" si="120"/>
        <v>44652</v>
      </c>
    </row>
    <row r="896" spans="1:13" x14ac:dyDescent="0.2">
      <c r="A896" s="7" t="s">
        <v>963</v>
      </c>
      <c r="B896" s="29">
        <v>43171.685069444444</v>
      </c>
      <c r="C896" s="29">
        <f t="shared" si="122"/>
        <v>43368</v>
      </c>
      <c r="D896" s="29">
        <f t="shared" si="121"/>
        <v>43549</v>
      </c>
      <c r="E896" s="6"/>
      <c r="F896" s="29">
        <f t="shared" si="125"/>
        <v>43733</v>
      </c>
      <c r="G896" s="29"/>
      <c r="H896" s="29">
        <f t="shared" si="124"/>
        <v>43915</v>
      </c>
      <c r="J896" s="29">
        <f t="shared" si="123"/>
        <v>44099</v>
      </c>
      <c r="K896" s="29" t="s">
        <v>22</v>
      </c>
      <c r="L896" s="29">
        <f t="shared" si="120"/>
        <v>44280</v>
      </c>
    </row>
    <row r="897" spans="1:13" x14ac:dyDescent="0.2">
      <c r="A897" s="7" t="s">
        <v>964</v>
      </c>
      <c r="B897" s="29">
        <v>43633.646261574075</v>
      </c>
      <c r="C897" s="29">
        <f t="shared" si="122"/>
        <v>43829</v>
      </c>
      <c r="D897" s="29">
        <f t="shared" si="121"/>
        <v>44012</v>
      </c>
      <c r="E897" s="6"/>
      <c r="F897" s="29">
        <f t="shared" si="125"/>
        <v>44195</v>
      </c>
      <c r="G897" s="29"/>
      <c r="H897" s="29">
        <f t="shared" si="124"/>
        <v>44377</v>
      </c>
      <c r="J897" s="29">
        <f t="shared" si="123"/>
        <v>44560</v>
      </c>
      <c r="L897" s="29">
        <f t="shared" si="120"/>
        <v>44742</v>
      </c>
    </row>
    <row r="898" spans="1:13" x14ac:dyDescent="0.2">
      <c r="A898" s="7" t="s">
        <v>965</v>
      </c>
      <c r="B898" s="29">
        <v>44152</v>
      </c>
      <c r="C898" s="29">
        <f t="shared" si="122"/>
        <v>44346</v>
      </c>
      <c r="D898" s="29">
        <f t="shared" si="121"/>
        <v>44530</v>
      </c>
      <c r="E898" s="6"/>
      <c r="F898" s="29">
        <f t="shared" si="125"/>
        <v>44711</v>
      </c>
      <c r="G898" s="29"/>
      <c r="H898" s="29">
        <f t="shared" si="124"/>
        <v>44895</v>
      </c>
      <c r="J898" s="29">
        <f t="shared" si="123"/>
        <v>45076</v>
      </c>
      <c r="L898" s="29">
        <f t="shared" si="120"/>
        <v>45260</v>
      </c>
    </row>
    <row r="899" spans="1:13" x14ac:dyDescent="0.2">
      <c r="A899" s="64" t="s">
        <v>966</v>
      </c>
      <c r="B899" s="29">
        <v>43321</v>
      </c>
      <c r="C899" s="29">
        <f t="shared" si="122"/>
        <v>43518</v>
      </c>
      <c r="D899" s="29">
        <f t="shared" si="121"/>
        <v>43699</v>
      </c>
      <c r="E899" s="6"/>
      <c r="F899" s="29">
        <f t="shared" si="125"/>
        <v>43883</v>
      </c>
      <c r="G899" s="29"/>
      <c r="H899" s="29">
        <f t="shared" si="124"/>
        <v>44065</v>
      </c>
      <c r="J899" s="62">
        <f t="shared" si="123"/>
        <v>44249</v>
      </c>
      <c r="K899" s="62" t="s">
        <v>94</v>
      </c>
      <c r="L899" s="62"/>
      <c r="M899" s="62"/>
    </row>
    <row r="900" spans="1:13" x14ac:dyDescent="0.2">
      <c r="A900" s="64" t="s">
        <v>967</v>
      </c>
      <c r="B900" s="29">
        <v>43950.492256944446</v>
      </c>
      <c r="C900" s="29">
        <f t="shared" si="122"/>
        <v>44146</v>
      </c>
      <c r="D900" s="62">
        <f t="shared" si="121"/>
        <v>44328</v>
      </c>
      <c r="E900" s="63" t="s">
        <v>94</v>
      </c>
      <c r="F900" s="62"/>
      <c r="G900" s="62"/>
      <c r="H900" s="62"/>
      <c r="I900" s="62"/>
      <c r="J900" s="62"/>
      <c r="K900" s="62"/>
      <c r="L900" s="62"/>
      <c r="M900" s="62"/>
    </row>
    <row r="901" spans="1:13" x14ac:dyDescent="0.2">
      <c r="A901" s="7" t="s">
        <v>968</v>
      </c>
      <c r="B901" s="29">
        <v>44053</v>
      </c>
      <c r="C901" s="29">
        <f t="shared" si="122"/>
        <v>44250</v>
      </c>
      <c r="D901" s="29">
        <f t="shared" si="121"/>
        <v>44431</v>
      </c>
      <c r="E901" s="6"/>
      <c r="F901" s="29"/>
      <c r="G901" s="29"/>
      <c r="H901" s="29">
        <f t="shared" ref="H901:H932" si="126">EDATE(B901, 24) + 13</f>
        <v>44796</v>
      </c>
      <c r="J901" s="29">
        <f t="shared" ref="J901:J910" si="127">EDATE(B901, 30) + 13</f>
        <v>44980</v>
      </c>
      <c r="L901" s="29">
        <f t="shared" ref="L901:L910" si="128">EDATE(B901, 36) + 13</f>
        <v>45161</v>
      </c>
    </row>
    <row r="902" spans="1:13" x14ac:dyDescent="0.2">
      <c r="A902" s="7" t="s">
        <v>969</v>
      </c>
      <c r="B902" s="29">
        <v>43202.501145833332</v>
      </c>
      <c r="C902" s="29">
        <f t="shared" si="122"/>
        <v>43398</v>
      </c>
      <c r="D902" s="29">
        <f t="shared" si="121"/>
        <v>43580</v>
      </c>
      <c r="E902" s="6"/>
      <c r="F902" s="29">
        <f t="shared" ref="F902:F965" si="129">EDATE(B902, 18) + 13</f>
        <v>43763</v>
      </c>
      <c r="G902" s="29"/>
      <c r="H902" s="29">
        <f t="shared" si="126"/>
        <v>43946</v>
      </c>
      <c r="J902" s="29">
        <f t="shared" si="127"/>
        <v>44129</v>
      </c>
      <c r="L902" s="29">
        <f t="shared" si="128"/>
        <v>44311</v>
      </c>
    </row>
    <row r="903" spans="1:13" x14ac:dyDescent="0.2">
      <c r="A903" s="7" t="s">
        <v>970</v>
      </c>
      <c r="B903" s="29">
        <v>43213.670416666668</v>
      </c>
      <c r="C903" s="29">
        <f t="shared" si="122"/>
        <v>43409</v>
      </c>
      <c r="D903" s="29">
        <f t="shared" si="121"/>
        <v>43591</v>
      </c>
      <c r="E903" s="29" t="s">
        <v>22</v>
      </c>
      <c r="F903" s="29">
        <f t="shared" si="129"/>
        <v>43774</v>
      </c>
      <c r="G903" s="29"/>
      <c r="H903" s="29">
        <f t="shared" si="126"/>
        <v>43957</v>
      </c>
      <c r="J903" s="29">
        <f t="shared" si="127"/>
        <v>44140</v>
      </c>
      <c r="L903" s="29">
        <f t="shared" si="128"/>
        <v>44322</v>
      </c>
    </row>
    <row r="904" spans="1:13" x14ac:dyDescent="0.2">
      <c r="A904" s="7" t="s">
        <v>971</v>
      </c>
      <c r="B904" s="29">
        <v>43174.725115740737</v>
      </c>
      <c r="C904" s="29">
        <f t="shared" si="122"/>
        <v>43371</v>
      </c>
      <c r="D904" s="29">
        <f t="shared" si="121"/>
        <v>43552</v>
      </c>
      <c r="E904" s="6"/>
      <c r="F904" s="29">
        <f t="shared" si="129"/>
        <v>43736</v>
      </c>
      <c r="G904" s="29"/>
      <c r="H904" s="29">
        <f t="shared" si="126"/>
        <v>43918</v>
      </c>
      <c r="J904" s="29">
        <f t="shared" si="127"/>
        <v>44102</v>
      </c>
      <c r="L904" s="29">
        <f t="shared" si="128"/>
        <v>44283</v>
      </c>
    </row>
    <row r="905" spans="1:13" x14ac:dyDescent="0.2">
      <c r="A905" s="7" t="s">
        <v>972</v>
      </c>
      <c r="B905" s="29">
        <v>43171.565104166664</v>
      </c>
      <c r="C905" s="29">
        <f t="shared" si="122"/>
        <v>43368</v>
      </c>
      <c r="D905" s="29">
        <f t="shared" si="121"/>
        <v>43549</v>
      </c>
      <c r="E905" s="6"/>
      <c r="F905" s="29">
        <f t="shared" si="129"/>
        <v>43733</v>
      </c>
      <c r="G905" s="29"/>
      <c r="H905" s="29">
        <f t="shared" si="126"/>
        <v>43915</v>
      </c>
      <c r="J905" s="29">
        <f t="shared" si="127"/>
        <v>44099</v>
      </c>
      <c r="L905" s="29">
        <f t="shared" si="128"/>
        <v>44280</v>
      </c>
    </row>
    <row r="906" spans="1:13" x14ac:dyDescent="0.2">
      <c r="A906" s="7" t="s">
        <v>973</v>
      </c>
      <c r="B906" s="29">
        <v>43241.451562499999</v>
      </c>
      <c r="C906" s="29">
        <f t="shared" si="122"/>
        <v>43438</v>
      </c>
      <c r="D906" s="29">
        <f t="shared" si="121"/>
        <v>43619</v>
      </c>
      <c r="E906" s="6"/>
      <c r="F906" s="29">
        <f t="shared" si="129"/>
        <v>43803</v>
      </c>
      <c r="G906" s="29"/>
      <c r="H906" s="29">
        <f t="shared" si="126"/>
        <v>43985</v>
      </c>
      <c r="J906" s="29">
        <f t="shared" si="127"/>
        <v>44169</v>
      </c>
      <c r="K906" s="29" t="s">
        <v>22</v>
      </c>
      <c r="L906" s="29">
        <f t="shared" si="128"/>
        <v>44350</v>
      </c>
    </row>
    <row r="907" spans="1:13" x14ac:dyDescent="0.2">
      <c r="A907" s="7" t="s">
        <v>974</v>
      </c>
      <c r="B907" s="29">
        <v>43241.490358796298</v>
      </c>
      <c r="C907" s="29">
        <f t="shared" si="122"/>
        <v>43438</v>
      </c>
      <c r="D907" s="29">
        <f t="shared" si="121"/>
        <v>43619</v>
      </c>
      <c r="E907" s="6"/>
      <c r="F907" s="29">
        <f t="shared" si="129"/>
        <v>43803</v>
      </c>
      <c r="G907" s="29"/>
      <c r="H907" s="29">
        <f t="shared" si="126"/>
        <v>43985</v>
      </c>
      <c r="J907" s="29">
        <f t="shared" si="127"/>
        <v>44169</v>
      </c>
      <c r="K907" s="29" t="s">
        <v>22</v>
      </c>
      <c r="L907" s="29">
        <f t="shared" si="128"/>
        <v>44350</v>
      </c>
    </row>
    <row r="908" spans="1:13" s="6" customFormat="1" x14ac:dyDescent="0.2">
      <c r="A908" s="7" t="s">
        <v>975</v>
      </c>
      <c r="B908" s="29">
        <v>43241.491122685184</v>
      </c>
      <c r="C908" s="29">
        <f t="shared" si="122"/>
        <v>43438</v>
      </c>
      <c r="D908" s="29">
        <f t="shared" si="121"/>
        <v>43619</v>
      </c>
      <c r="F908" s="29">
        <f t="shared" si="129"/>
        <v>43803</v>
      </c>
      <c r="G908" s="29"/>
      <c r="H908" s="29">
        <f t="shared" si="126"/>
        <v>43985</v>
      </c>
      <c r="I908" s="29"/>
      <c r="J908" s="29">
        <f t="shared" si="127"/>
        <v>44169</v>
      </c>
      <c r="K908" s="29" t="s">
        <v>22</v>
      </c>
      <c r="L908" s="29">
        <f t="shared" si="128"/>
        <v>44350</v>
      </c>
      <c r="M908" s="29"/>
    </row>
    <row r="909" spans="1:13" x14ac:dyDescent="0.2">
      <c r="A909" s="7" t="s">
        <v>976</v>
      </c>
      <c r="B909" s="29">
        <v>43241.422152777777</v>
      </c>
      <c r="C909" s="29">
        <f t="shared" si="122"/>
        <v>43438</v>
      </c>
      <c r="D909" s="29">
        <f t="shared" si="121"/>
        <v>43619</v>
      </c>
      <c r="E909" s="6"/>
      <c r="F909" s="29">
        <f t="shared" si="129"/>
        <v>43803</v>
      </c>
      <c r="G909" s="29"/>
      <c r="H909" s="29">
        <f t="shared" si="126"/>
        <v>43985</v>
      </c>
      <c r="J909" s="29">
        <f t="shared" si="127"/>
        <v>44169</v>
      </c>
      <c r="K909" s="29" t="s">
        <v>22</v>
      </c>
      <c r="L909" s="29">
        <f t="shared" si="128"/>
        <v>44350</v>
      </c>
    </row>
    <row r="910" spans="1:13" x14ac:dyDescent="0.2">
      <c r="A910" s="7" t="s">
        <v>977</v>
      </c>
      <c r="B910" s="29">
        <v>43171.487916666665</v>
      </c>
      <c r="C910" s="29">
        <f t="shared" si="122"/>
        <v>43368</v>
      </c>
      <c r="D910" s="29">
        <f t="shared" si="121"/>
        <v>43549</v>
      </c>
      <c r="E910" s="6"/>
      <c r="F910" s="29">
        <f t="shared" si="129"/>
        <v>43733</v>
      </c>
      <c r="G910" s="29"/>
      <c r="H910" s="29">
        <f t="shared" si="126"/>
        <v>43915</v>
      </c>
      <c r="J910" s="29">
        <f t="shared" si="127"/>
        <v>44099</v>
      </c>
      <c r="L910" s="29">
        <f t="shared" si="128"/>
        <v>44280</v>
      </c>
    </row>
    <row r="911" spans="1:13" x14ac:dyDescent="0.2">
      <c r="A911" s="65" t="s">
        <v>978</v>
      </c>
      <c r="B911" s="29">
        <v>43221.655289351853</v>
      </c>
      <c r="C911" s="29">
        <f t="shared" si="122"/>
        <v>43418</v>
      </c>
      <c r="D911" s="29">
        <f t="shared" si="121"/>
        <v>43599</v>
      </c>
      <c r="E911" s="29" t="s">
        <v>22</v>
      </c>
      <c r="F911" s="29">
        <f t="shared" si="129"/>
        <v>43783</v>
      </c>
      <c r="G911" s="29"/>
      <c r="H911" s="62">
        <f t="shared" si="126"/>
        <v>43965</v>
      </c>
      <c r="I911" s="62" t="s">
        <v>94</v>
      </c>
      <c r="J911" s="62"/>
      <c r="K911" s="62"/>
      <c r="L911" s="62"/>
      <c r="M911" s="62"/>
    </row>
    <row r="912" spans="1:13" x14ac:dyDescent="0.2">
      <c r="A912" s="7" t="s">
        <v>979</v>
      </c>
      <c r="B912" s="29">
        <v>43223.48810185185</v>
      </c>
      <c r="C912" s="29">
        <f t="shared" si="122"/>
        <v>43420</v>
      </c>
      <c r="D912" s="29">
        <f t="shared" si="121"/>
        <v>43601</v>
      </c>
      <c r="E912" s="6"/>
      <c r="F912" s="29">
        <f t="shared" si="129"/>
        <v>43785</v>
      </c>
      <c r="G912" s="29"/>
      <c r="H912" s="29">
        <f t="shared" si="126"/>
        <v>43967</v>
      </c>
      <c r="J912" s="29">
        <f t="shared" ref="J912:J943" si="130">EDATE(B912, 30) + 13</f>
        <v>44151</v>
      </c>
      <c r="L912" s="29">
        <f t="shared" ref="L912:L943" si="131">EDATE(B912, 36) + 13</f>
        <v>44332</v>
      </c>
    </row>
    <row r="913" spans="1:13" x14ac:dyDescent="0.2">
      <c r="A913" s="7" t="s">
        <v>980</v>
      </c>
      <c r="B913" s="29">
        <v>43409.581006944441</v>
      </c>
      <c r="C913" s="29">
        <f t="shared" si="122"/>
        <v>43603</v>
      </c>
      <c r="D913" s="29">
        <f t="shared" si="121"/>
        <v>43787</v>
      </c>
      <c r="E913" s="6"/>
      <c r="F913" s="29">
        <f t="shared" si="129"/>
        <v>43969</v>
      </c>
      <c r="G913" s="29"/>
      <c r="H913" s="29">
        <f t="shared" si="126"/>
        <v>44153</v>
      </c>
      <c r="J913" s="29">
        <f t="shared" si="130"/>
        <v>44334</v>
      </c>
      <c r="L913" s="29">
        <f t="shared" si="131"/>
        <v>44518</v>
      </c>
    </row>
    <row r="914" spans="1:13" x14ac:dyDescent="0.2">
      <c r="A914" s="7" t="s">
        <v>981</v>
      </c>
      <c r="B914" s="29">
        <v>43174.396412037036</v>
      </c>
      <c r="C914" s="29">
        <f t="shared" si="122"/>
        <v>43371</v>
      </c>
      <c r="D914" s="29">
        <f t="shared" si="121"/>
        <v>43552</v>
      </c>
      <c r="E914" s="6"/>
      <c r="F914" s="29">
        <f t="shared" si="129"/>
        <v>43736</v>
      </c>
      <c r="G914" s="29"/>
      <c r="H914" s="29">
        <f t="shared" si="126"/>
        <v>43918</v>
      </c>
      <c r="J914" s="29">
        <f t="shared" si="130"/>
        <v>44102</v>
      </c>
      <c r="L914" s="29">
        <f t="shared" si="131"/>
        <v>44283</v>
      </c>
    </row>
    <row r="915" spans="1:13" x14ac:dyDescent="0.2">
      <c r="A915" s="7" t="s">
        <v>982</v>
      </c>
      <c r="B915" s="29">
        <v>43272</v>
      </c>
      <c r="C915" s="29">
        <f t="shared" si="122"/>
        <v>43468</v>
      </c>
      <c r="D915" s="29">
        <f t="shared" si="121"/>
        <v>43650</v>
      </c>
      <c r="E915" s="6"/>
      <c r="F915" s="29">
        <f t="shared" si="129"/>
        <v>43833</v>
      </c>
      <c r="G915" s="29"/>
      <c r="H915" s="29">
        <f t="shared" si="126"/>
        <v>44016</v>
      </c>
      <c r="J915" s="29">
        <f t="shared" si="130"/>
        <v>44199</v>
      </c>
      <c r="K915" s="29" t="s">
        <v>22</v>
      </c>
      <c r="L915" s="29">
        <f t="shared" si="131"/>
        <v>44381</v>
      </c>
    </row>
    <row r="916" spans="1:13" x14ac:dyDescent="0.2">
      <c r="A916" s="7" t="s">
        <v>983</v>
      </c>
      <c r="B916" s="29">
        <v>43171.646597222221</v>
      </c>
      <c r="C916" s="29">
        <f t="shared" si="122"/>
        <v>43368</v>
      </c>
      <c r="D916" s="29">
        <f t="shared" si="121"/>
        <v>43549</v>
      </c>
      <c r="E916" s="6"/>
      <c r="F916" s="29">
        <f t="shared" si="129"/>
        <v>43733</v>
      </c>
      <c r="G916" s="29"/>
      <c r="H916" s="29">
        <f t="shared" si="126"/>
        <v>43915</v>
      </c>
      <c r="I916" s="29" t="s">
        <v>22</v>
      </c>
      <c r="J916" s="29">
        <f t="shared" si="130"/>
        <v>44099</v>
      </c>
      <c r="K916" s="29" t="s">
        <v>22</v>
      </c>
      <c r="L916" s="29">
        <f t="shared" si="131"/>
        <v>44280</v>
      </c>
    </row>
    <row r="917" spans="1:13" s="6" customFormat="1" x14ac:dyDescent="0.2">
      <c r="A917" s="7" t="s">
        <v>984</v>
      </c>
      <c r="B917" s="29">
        <v>43171.658530092594</v>
      </c>
      <c r="C917" s="29">
        <f t="shared" si="122"/>
        <v>43368</v>
      </c>
      <c r="D917" s="29">
        <f t="shared" si="121"/>
        <v>43549</v>
      </c>
      <c r="F917" s="29">
        <f t="shared" si="129"/>
        <v>43733</v>
      </c>
      <c r="G917" s="29"/>
      <c r="H917" s="29">
        <f t="shared" si="126"/>
        <v>43915</v>
      </c>
      <c r="I917" s="29"/>
      <c r="J917" s="29">
        <f t="shared" si="130"/>
        <v>44099</v>
      </c>
      <c r="K917" s="29"/>
      <c r="L917" s="29">
        <f t="shared" si="131"/>
        <v>44280</v>
      </c>
      <c r="M917" s="29"/>
    </row>
    <row r="918" spans="1:13" s="6" customFormat="1" x14ac:dyDescent="0.2">
      <c r="A918" s="7" t="s">
        <v>985</v>
      </c>
      <c r="B918" s="29">
        <v>43579</v>
      </c>
      <c r="C918" s="29">
        <f t="shared" si="122"/>
        <v>43775</v>
      </c>
      <c r="D918" s="29">
        <f t="shared" si="121"/>
        <v>43958</v>
      </c>
      <c r="F918" s="29">
        <f t="shared" si="129"/>
        <v>44141</v>
      </c>
      <c r="G918" s="29"/>
      <c r="H918" s="29">
        <f t="shared" si="126"/>
        <v>44323</v>
      </c>
      <c r="I918" s="29"/>
      <c r="J918" s="29">
        <f t="shared" si="130"/>
        <v>44506</v>
      </c>
      <c r="K918" s="29"/>
      <c r="L918" s="29">
        <f t="shared" si="131"/>
        <v>44688</v>
      </c>
      <c r="M918" s="29"/>
    </row>
    <row r="919" spans="1:13" x14ac:dyDescent="0.2">
      <c r="A919" s="7" t="s">
        <v>986</v>
      </c>
      <c r="B919" s="29">
        <v>43171.559178240743</v>
      </c>
      <c r="C919" s="29">
        <f t="shared" si="122"/>
        <v>43368</v>
      </c>
      <c r="D919" s="29">
        <f t="shared" si="121"/>
        <v>43549</v>
      </c>
      <c r="E919" s="6"/>
      <c r="F919" s="29">
        <f t="shared" si="129"/>
        <v>43733</v>
      </c>
      <c r="G919" s="29"/>
      <c r="H919" s="29">
        <f t="shared" si="126"/>
        <v>43915</v>
      </c>
      <c r="J919" s="29">
        <f t="shared" si="130"/>
        <v>44099</v>
      </c>
      <c r="L919" s="29">
        <f t="shared" si="131"/>
        <v>44280</v>
      </c>
    </row>
    <row r="920" spans="1:13" x14ac:dyDescent="0.2">
      <c r="A920" s="7" t="s">
        <v>987</v>
      </c>
      <c r="B920" s="29">
        <v>43613.483159722222</v>
      </c>
      <c r="C920" s="29">
        <f t="shared" si="122"/>
        <v>43810</v>
      </c>
      <c r="D920" s="29">
        <f t="shared" si="121"/>
        <v>43992</v>
      </c>
      <c r="E920" s="6"/>
      <c r="F920" s="29">
        <f t="shared" si="129"/>
        <v>44176</v>
      </c>
      <c r="G920" s="29"/>
      <c r="H920" s="29">
        <f t="shared" si="126"/>
        <v>44357</v>
      </c>
      <c r="J920" s="29">
        <f t="shared" si="130"/>
        <v>44541</v>
      </c>
      <c r="L920" s="29">
        <f t="shared" si="131"/>
        <v>44722</v>
      </c>
    </row>
    <row r="921" spans="1:13" x14ac:dyDescent="0.2">
      <c r="A921" s="7" t="s">
        <v>988</v>
      </c>
      <c r="B921" s="29">
        <v>43185.668113425927</v>
      </c>
      <c r="C921" s="29">
        <f t="shared" si="122"/>
        <v>43382</v>
      </c>
      <c r="D921" s="29">
        <f t="shared" si="121"/>
        <v>43563</v>
      </c>
      <c r="E921" s="6"/>
      <c r="F921" s="29">
        <f t="shared" si="129"/>
        <v>43747</v>
      </c>
      <c r="G921" s="29" t="s">
        <v>22</v>
      </c>
      <c r="H921" s="29">
        <f t="shared" si="126"/>
        <v>43929</v>
      </c>
      <c r="J921" s="29">
        <f t="shared" si="130"/>
        <v>44113</v>
      </c>
      <c r="K921" s="29" t="s">
        <v>22</v>
      </c>
      <c r="L921" s="29">
        <f t="shared" si="131"/>
        <v>44294</v>
      </c>
      <c r="M921" s="29" t="s">
        <v>22</v>
      </c>
    </row>
    <row r="922" spans="1:13" s="6" customFormat="1" x14ac:dyDescent="0.2">
      <c r="A922" s="7" t="s">
        <v>989</v>
      </c>
      <c r="B922" s="29">
        <v>43173.235393518517</v>
      </c>
      <c r="C922" s="29">
        <f t="shared" si="122"/>
        <v>43370</v>
      </c>
      <c r="D922" s="29">
        <f t="shared" si="121"/>
        <v>43551</v>
      </c>
      <c r="F922" s="29">
        <f t="shared" si="129"/>
        <v>43735</v>
      </c>
      <c r="G922" s="29" t="s">
        <v>22</v>
      </c>
      <c r="H922" s="29">
        <f t="shared" si="126"/>
        <v>43917</v>
      </c>
      <c r="I922" s="29"/>
      <c r="J922" s="29">
        <f t="shared" si="130"/>
        <v>44101</v>
      </c>
      <c r="K922" s="29"/>
      <c r="L922" s="29">
        <f t="shared" si="131"/>
        <v>44282</v>
      </c>
      <c r="M922" s="29" t="s">
        <v>22</v>
      </c>
    </row>
    <row r="923" spans="1:13" x14ac:dyDescent="0.2">
      <c r="A923" s="7" t="s">
        <v>990</v>
      </c>
      <c r="B923" s="29">
        <v>43171.638865740744</v>
      </c>
      <c r="C923" s="29">
        <f t="shared" si="122"/>
        <v>43368</v>
      </c>
      <c r="D923" s="29">
        <f t="shared" si="121"/>
        <v>43549</v>
      </c>
      <c r="E923" s="6"/>
      <c r="F923" s="29">
        <f t="shared" si="129"/>
        <v>43733</v>
      </c>
      <c r="G923" s="29" t="s">
        <v>22</v>
      </c>
      <c r="H923" s="29">
        <f t="shared" si="126"/>
        <v>43915</v>
      </c>
      <c r="J923" s="29">
        <f t="shared" si="130"/>
        <v>44099</v>
      </c>
      <c r="L923" s="29">
        <f t="shared" si="131"/>
        <v>44280</v>
      </c>
    </row>
    <row r="924" spans="1:13" x14ac:dyDescent="0.2">
      <c r="A924" s="7" t="s">
        <v>991</v>
      </c>
      <c r="B924" s="29">
        <v>43221.461192129631</v>
      </c>
      <c r="C924" s="29">
        <f t="shared" si="122"/>
        <v>43418</v>
      </c>
      <c r="D924" s="29">
        <f t="shared" si="121"/>
        <v>43599</v>
      </c>
      <c r="E924" s="6"/>
      <c r="F924" s="29">
        <f t="shared" si="129"/>
        <v>43783</v>
      </c>
      <c r="G924" s="29"/>
      <c r="H924" s="29">
        <f t="shared" si="126"/>
        <v>43965</v>
      </c>
      <c r="J924" s="29">
        <f t="shared" si="130"/>
        <v>44149</v>
      </c>
      <c r="L924" s="29">
        <f t="shared" si="131"/>
        <v>44330</v>
      </c>
    </row>
    <row r="925" spans="1:13" x14ac:dyDescent="0.2">
      <c r="A925" s="7" t="s">
        <v>992</v>
      </c>
      <c r="B925" s="29">
        <v>43194.753912037035</v>
      </c>
      <c r="C925" s="29">
        <f t="shared" si="122"/>
        <v>43390</v>
      </c>
      <c r="D925" s="29">
        <f t="shared" si="121"/>
        <v>43572</v>
      </c>
      <c r="E925" s="6"/>
      <c r="F925" s="29">
        <f t="shared" si="129"/>
        <v>43755</v>
      </c>
      <c r="G925" s="29"/>
      <c r="H925" s="29">
        <f t="shared" si="126"/>
        <v>43938</v>
      </c>
      <c r="J925" s="29">
        <f t="shared" si="130"/>
        <v>44121</v>
      </c>
      <c r="L925" s="29">
        <f t="shared" si="131"/>
        <v>44303</v>
      </c>
    </row>
    <row r="926" spans="1:13" x14ac:dyDescent="0.2">
      <c r="A926" s="7" t="s">
        <v>993</v>
      </c>
      <c r="B926" s="29">
        <v>43199.588587962964</v>
      </c>
      <c r="C926" s="29">
        <f t="shared" si="122"/>
        <v>43395</v>
      </c>
      <c r="D926" s="29">
        <f t="shared" si="121"/>
        <v>43577</v>
      </c>
      <c r="E926" s="6"/>
      <c r="F926" s="29">
        <f t="shared" si="129"/>
        <v>43760</v>
      </c>
      <c r="G926" s="29" t="s">
        <v>22</v>
      </c>
      <c r="H926" s="29">
        <f t="shared" si="126"/>
        <v>43943</v>
      </c>
      <c r="J926" s="29">
        <f t="shared" si="130"/>
        <v>44126</v>
      </c>
      <c r="L926" s="29">
        <f t="shared" si="131"/>
        <v>44308</v>
      </c>
      <c r="M926" s="29" t="s">
        <v>22</v>
      </c>
    </row>
    <row r="927" spans="1:13" x14ac:dyDescent="0.2">
      <c r="A927" s="7" t="s">
        <v>994</v>
      </c>
      <c r="B927" s="29">
        <v>43180.49496527778</v>
      </c>
      <c r="C927" s="29">
        <f t="shared" si="122"/>
        <v>43377</v>
      </c>
      <c r="D927" s="29">
        <f t="shared" si="121"/>
        <v>43558</v>
      </c>
      <c r="E927" s="6"/>
      <c r="F927" s="29">
        <f t="shared" si="129"/>
        <v>43742</v>
      </c>
      <c r="G927" s="29"/>
      <c r="H927" s="29">
        <f t="shared" si="126"/>
        <v>43924</v>
      </c>
      <c r="J927" s="29">
        <f t="shared" si="130"/>
        <v>44108</v>
      </c>
      <c r="K927" s="29" t="s">
        <v>22</v>
      </c>
      <c r="L927" s="29">
        <f t="shared" si="131"/>
        <v>44289</v>
      </c>
    </row>
    <row r="928" spans="1:13" x14ac:dyDescent="0.2">
      <c r="A928" s="7" t="s">
        <v>995</v>
      </c>
      <c r="B928" s="29">
        <v>43172.515601851854</v>
      </c>
      <c r="C928" s="29">
        <f t="shared" si="122"/>
        <v>43369</v>
      </c>
      <c r="D928" s="29">
        <f t="shared" si="121"/>
        <v>43550</v>
      </c>
      <c r="E928" s="6"/>
      <c r="F928" s="29">
        <f t="shared" si="129"/>
        <v>43734</v>
      </c>
      <c r="G928" s="29"/>
      <c r="H928" s="29">
        <f t="shared" si="126"/>
        <v>43916</v>
      </c>
      <c r="J928" s="29">
        <f t="shared" si="130"/>
        <v>44100</v>
      </c>
      <c r="K928" s="29" t="s">
        <v>22</v>
      </c>
      <c r="L928" s="29">
        <f t="shared" si="131"/>
        <v>44281</v>
      </c>
      <c r="M928" s="29" t="s">
        <v>22</v>
      </c>
    </row>
    <row r="929" spans="1:13" x14ac:dyDescent="0.2">
      <c r="A929" s="7" t="s">
        <v>996</v>
      </c>
      <c r="B929" s="29">
        <v>43172.488449074073</v>
      </c>
      <c r="C929" s="29">
        <f t="shared" si="122"/>
        <v>43369</v>
      </c>
      <c r="D929" s="29">
        <f t="shared" si="121"/>
        <v>43550</v>
      </c>
      <c r="E929" s="6"/>
      <c r="F929" s="29">
        <f t="shared" si="129"/>
        <v>43734</v>
      </c>
      <c r="G929" s="29"/>
      <c r="H929" s="29">
        <f t="shared" si="126"/>
        <v>43916</v>
      </c>
      <c r="J929" s="29">
        <f t="shared" si="130"/>
        <v>44100</v>
      </c>
      <c r="L929" s="29">
        <f t="shared" si="131"/>
        <v>44281</v>
      </c>
    </row>
    <row r="930" spans="1:13" x14ac:dyDescent="0.2">
      <c r="A930" s="7" t="s">
        <v>997</v>
      </c>
      <c r="B930" s="29">
        <v>43172.484884259262</v>
      </c>
      <c r="C930" s="29">
        <f t="shared" si="122"/>
        <v>43369</v>
      </c>
      <c r="D930" s="29">
        <f t="shared" si="121"/>
        <v>43550</v>
      </c>
      <c r="E930" s="6"/>
      <c r="F930" s="29">
        <f t="shared" si="129"/>
        <v>43734</v>
      </c>
      <c r="G930" s="29"/>
      <c r="H930" s="29">
        <f t="shared" si="126"/>
        <v>43916</v>
      </c>
      <c r="J930" s="29">
        <f t="shared" si="130"/>
        <v>44100</v>
      </c>
      <c r="L930" s="29">
        <f t="shared" si="131"/>
        <v>44281</v>
      </c>
      <c r="M930" s="29" t="s">
        <v>22</v>
      </c>
    </row>
    <row r="931" spans="1:13" x14ac:dyDescent="0.2">
      <c r="A931" s="7" t="s">
        <v>998</v>
      </c>
      <c r="B931" s="29">
        <v>43172.51222222222</v>
      </c>
      <c r="C931" s="29">
        <f t="shared" si="122"/>
        <v>43369</v>
      </c>
      <c r="D931" s="29">
        <f t="shared" si="121"/>
        <v>43550</v>
      </c>
      <c r="E931" s="6"/>
      <c r="F931" s="29">
        <f t="shared" si="129"/>
        <v>43734</v>
      </c>
      <c r="G931" s="29"/>
      <c r="H931" s="29">
        <f t="shared" si="126"/>
        <v>43916</v>
      </c>
      <c r="J931" s="29">
        <f t="shared" si="130"/>
        <v>44100</v>
      </c>
      <c r="L931" s="29">
        <f t="shared" si="131"/>
        <v>44281</v>
      </c>
    </row>
    <row r="932" spans="1:13" x14ac:dyDescent="0.2">
      <c r="A932" s="7" t="s">
        <v>999</v>
      </c>
      <c r="B932" s="29">
        <v>43171.714317129627</v>
      </c>
      <c r="C932" s="29">
        <f t="shared" si="122"/>
        <v>43368</v>
      </c>
      <c r="D932" s="29">
        <f t="shared" si="121"/>
        <v>43549</v>
      </c>
      <c r="E932" s="29" t="s">
        <v>22</v>
      </c>
      <c r="F932" s="29">
        <f t="shared" si="129"/>
        <v>43733</v>
      </c>
      <c r="G932" s="29"/>
      <c r="H932" s="29">
        <f t="shared" si="126"/>
        <v>43915</v>
      </c>
      <c r="J932" s="29">
        <f t="shared" si="130"/>
        <v>44099</v>
      </c>
      <c r="L932" s="29">
        <f t="shared" si="131"/>
        <v>44280</v>
      </c>
      <c r="M932" s="29" t="s">
        <v>22</v>
      </c>
    </row>
    <row r="933" spans="1:13" x14ac:dyDescent="0.2">
      <c r="A933" s="7" t="s">
        <v>1000</v>
      </c>
      <c r="B933" s="29">
        <v>43178.662777777776</v>
      </c>
      <c r="C933" s="29">
        <f t="shared" si="122"/>
        <v>43375</v>
      </c>
      <c r="D933" s="29">
        <f t="shared" si="121"/>
        <v>43556</v>
      </c>
      <c r="E933" s="29" t="s">
        <v>22</v>
      </c>
      <c r="F933" s="29">
        <f t="shared" si="129"/>
        <v>43740</v>
      </c>
      <c r="G933" s="29"/>
      <c r="H933" s="29">
        <f t="shared" ref="H933:H964" si="132">EDATE(B933, 24) + 13</f>
        <v>43922</v>
      </c>
      <c r="J933" s="29">
        <f t="shared" si="130"/>
        <v>44106</v>
      </c>
      <c r="K933" s="29" t="s">
        <v>22</v>
      </c>
      <c r="L933" s="29">
        <f t="shared" si="131"/>
        <v>44287</v>
      </c>
    </row>
    <row r="934" spans="1:13" x14ac:dyDescent="0.2">
      <c r="A934" s="7" t="s">
        <v>1001</v>
      </c>
      <c r="B934" s="29">
        <v>43171.55</v>
      </c>
      <c r="C934" s="29">
        <f t="shared" si="122"/>
        <v>43368</v>
      </c>
      <c r="D934" s="29">
        <f t="shared" si="121"/>
        <v>43549</v>
      </c>
      <c r="E934" s="6"/>
      <c r="F934" s="29">
        <f t="shared" si="129"/>
        <v>43733</v>
      </c>
      <c r="G934" s="29"/>
      <c r="H934" s="29">
        <f t="shared" si="132"/>
        <v>43915</v>
      </c>
      <c r="J934" s="29">
        <f t="shared" si="130"/>
        <v>44099</v>
      </c>
      <c r="K934" s="29" t="s">
        <v>22</v>
      </c>
      <c r="L934" s="29">
        <f t="shared" si="131"/>
        <v>44280</v>
      </c>
    </row>
    <row r="935" spans="1:13" x14ac:dyDescent="0.2">
      <c r="A935" s="7" t="s">
        <v>1002</v>
      </c>
      <c r="B935" s="29">
        <v>43524</v>
      </c>
      <c r="C935" s="29">
        <f t="shared" si="122"/>
        <v>43718</v>
      </c>
      <c r="D935" s="29">
        <f t="shared" ref="D935:D998" si="133">EDATE(B935, 12) + 13</f>
        <v>43902</v>
      </c>
      <c r="E935" s="6"/>
      <c r="F935" s="29">
        <f t="shared" si="129"/>
        <v>44084</v>
      </c>
      <c r="G935" s="29"/>
      <c r="H935" s="29">
        <f t="shared" si="132"/>
        <v>44268</v>
      </c>
      <c r="I935" s="29" t="s">
        <v>22</v>
      </c>
      <c r="J935" s="29">
        <f t="shared" si="130"/>
        <v>44449</v>
      </c>
      <c r="L935" s="29">
        <f t="shared" si="131"/>
        <v>44633</v>
      </c>
    </row>
    <row r="936" spans="1:13" x14ac:dyDescent="0.2">
      <c r="A936" s="7" t="s">
        <v>1003</v>
      </c>
      <c r="B936" s="29">
        <v>43189.482291666667</v>
      </c>
      <c r="C936" s="29">
        <f t="shared" si="122"/>
        <v>43386</v>
      </c>
      <c r="D936" s="29">
        <f t="shared" si="133"/>
        <v>43567</v>
      </c>
      <c r="E936" s="29" t="s">
        <v>22</v>
      </c>
      <c r="F936" s="29">
        <f t="shared" si="129"/>
        <v>43751</v>
      </c>
      <c r="G936" s="29"/>
      <c r="H936" s="29">
        <f t="shared" si="132"/>
        <v>43933</v>
      </c>
      <c r="J936" s="29">
        <f t="shared" si="130"/>
        <v>44117</v>
      </c>
      <c r="K936" s="29" t="s">
        <v>22</v>
      </c>
      <c r="L936" s="29">
        <f t="shared" si="131"/>
        <v>44298</v>
      </c>
    </row>
    <row r="937" spans="1:13" x14ac:dyDescent="0.2">
      <c r="A937" s="7" t="s">
        <v>1004</v>
      </c>
      <c r="B937" s="29">
        <v>43566.398541666669</v>
      </c>
      <c r="C937" s="29">
        <f t="shared" si="122"/>
        <v>43762</v>
      </c>
      <c r="D937" s="29">
        <f t="shared" si="133"/>
        <v>43945</v>
      </c>
      <c r="E937" s="6"/>
      <c r="F937" s="29">
        <f t="shared" si="129"/>
        <v>44128</v>
      </c>
      <c r="G937" s="29"/>
      <c r="H937" s="29">
        <f t="shared" si="132"/>
        <v>44310</v>
      </c>
      <c r="I937" s="29" t="s">
        <v>22</v>
      </c>
      <c r="J937" s="29">
        <f t="shared" si="130"/>
        <v>44493</v>
      </c>
      <c r="L937" s="29">
        <f t="shared" si="131"/>
        <v>44675</v>
      </c>
    </row>
    <row r="938" spans="1:13" x14ac:dyDescent="0.2">
      <c r="A938" s="7" t="s">
        <v>1005</v>
      </c>
      <c r="B938" s="29">
        <v>43208.434050925927</v>
      </c>
      <c r="C938" s="29">
        <f t="shared" si="122"/>
        <v>43404</v>
      </c>
      <c r="D938" s="29">
        <f t="shared" si="133"/>
        <v>43586</v>
      </c>
      <c r="E938" s="6"/>
      <c r="F938" s="29">
        <f t="shared" si="129"/>
        <v>43769</v>
      </c>
      <c r="G938" s="29"/>
      <c r="H938" s="29">
        <f t="shared" si="132"/>
        <v>43952</v>
      </c>
      <c r="J938" s="29">
        <f t="shared" si="130"/>
        <v>44135</v>
      </c>
      <c r="L938" s="29">
        <f t="shared" si="131"/>
        <v>44317</v>
      </c>
    </row>
    <row r="939" spans="1:13" x14ac:dyDescent="0.2">
      <c r="A939" s="7" t="s">
        <v>1006</v>
      </c>
      <c r="B939" s="29">
        <v>43174.704131944447</v>
      </c>
      <c r="C939" s="29">
        <f t="shared" si="122"/>
        <v>43371</v>
      </c>
      <c r="D939" s="29">
        <f t="shared" si="133"/>
        <v>43552</v>
      </c>
      <c r="E939" s="6"/>
      <c r="F939" s="29">
        <f t="shared" si="129"/>
        <v>43736</v>
      </c>
      <c r="G939" s="29" t="s">
        <v>22</v>
      </c>
      <c r="H939" s="29">
        <f t="shared" si="132"/>
        <v>43918</v>
      </c>
      <c r="I939" s="29" t="s">
        <v>22</v>
      </c>
      <c r="J939" s="29">
        <f t="shared" si="130"/>
        <v>44102</v>
      </c>
      <c r="K939" s="29" t="s">
        <v>22</v>
      </c>
      <c r="L939" s="29">
        <f t="shared" si="131"/>
        <v>44283</v>
      </c>
      <c r="M939" s="29" t="s">
        <v>22</v>
      </c>
    </row>
    <row r="940" spans="1:13" x14ac:dyDescent="0.2">
      <c r="A940" s="7" t="s">
        <v>1007</v>
      </c>
      <c r="B940" s="29">
        <v>43193.43577546296</v>
      </c>
      <c r="C940" s="29">
        <f t="shared" si="122"/>
        <v>43389</v>
      </c>
      <c r="D940" s="29">
        <f t="shared" si="133"/>
        <v>43571</v>
      </c>
      <c r="E940" s="29" t="s">
        <v>22</v>
      </c>
      <c r="F940" s="29">
        <f t="shared" si="129"/>
        <v>43754</v>
      </c>
      <c r="G940" s="29"/>
      <c r="H940" s="29">
        <f t="shared" si="132"/>
        <v>43937</v>
      </c>
      <c r="I940" s="29" t="s">
        <v>22</v>
      </c>
      <c r="J940" s="29">
        <f t="shared" si="130"/>
        <v>44120</v>
      </c>
      <c r="K940" s="29" t="s">
        <v>22</v>
      </c>
      <c r="L940" s="29">
        <f t="shared" si="131"/>
        <v>44302</v>
      </c>
    </row>
    <row r="941" spans="1:13" x14ac:dyDescent="0.2">
      <c r="A941" s="7" t="s">
        <v>1008</v>
      </c>
      <c r="B941" s="29">
        <v>44273</v>
      </c>
      <c r="C941" s="29">
        <f t="shared" ref="C941:C1004" si="134">EDATE(B941, 6) + 13</f>
        <v>44470</v>
      </c>
      <c r="D941" s="29">
        <f t="shared" si="133"/>
        <v>44651</v>
      </c>
      <c r="E941" s="29"/>
      <c r="F941" s="29">
        <f t="shared" si="129"/>
        <v>44835</v>
      </c>
      <c r="G941" s="29"/>
      <c r="H941" s="29">
        <f t="shared" si="132"/>
        <v>45016</v>
      </c>
      <c r="J941" s="29">
        <f t="shared" si="130"/>
        <v>45200</v>
      </c>
      <c r="L941" s="29">
        <f t="shared" si="131"/>
        <v>45382</v>
      </c>
    </row>
    <row r="942" spans="1:13" x14ac:dyDescent="0.2">
      <c r="A942" s="7" t="s">
        <v>1009</v>
      </c>
      <c r="B942" s="29">
        <v>43230.447314814817</v>
      </c>
      <c r="C942" s="29">
        <f t="shared" si="134"/>
        <v>43427</v>
      </c>
      <c r="D942" s="29">
        <f t="shared" si="133"/>
        <v>43608</v>
      </c>
      <c r="E942" s="6"/>
      <c r="F942" s="29">
        <f t="shared" si="129"/>
        <v>43792</v>
      </c>
      <c r="G942" s="29" t="s">
        <v>22</v>
      </c>
      <c r="H942" s="29">
        <f t="shared" si="132"/>
        <v>43974</v>
      </c>
      <c r="I942" s="29" t="s">
        <v>22</v>
      </c>
      <c r="J942" s="29">
        <f t="shared" si="130"/>
        <v>44158</v>
      </c>
      <c r="L942" s="29">
        <f t="shared" si="131"/>
        <v>44339</v>
      </c>
    </row>
    <row r="943" spans="1:13" x14ac:dyDescent="0.2">
      <c r="A943" s="7" t="s">
        <v>1010</v>
      </c>
      <c r="B943" s="29">
        <v>43171.627604166664</v>
      </c>
      <c r="C943" s="29">
        <f t="shared" si="134"/>
        <v>43368</v>
      </c>
      <c r="D943" s="29">
        <f t="shared" si="133"/>
        <v>43549</v>
      </c>
      <c r="E943" s="6"/>
      <c r="F943" s="29">
        <f t="shared" si="129"/>
        <v>43733</v>
      </c>
      <c r="G943" s="29"/>
      <c r="H943" s="29">
        <f t="shared" si="132"/>
        <v>43915</v>
      </c>
      <c r="J943" s="29">
        <f t="shared" si="130"/>
        <v>44099</v>
      </c>
      <c r="L943" s="29">
        <f t="shared" si="131"/>
        <v>44280</v>
      </c>
    </row>
    <row r="944" spans="1:13" x14ac:dyDescent="0.2">
      <c r="A944" s="7" t="s">
        <v>1011</v>
      </c>
      <c r="B944" s="29">
        <v>43171.431944444441</v>
      </c>
      <c r="C944" s="29">
        <f t="shared" si="134"/>
        <v>43368</v>
      </c>
      <c r="D944" s="29">
        <f t="shared" si="133"/>
        <v>43549</v>
      </c>
      <c r="E944" s="6"/>
      <c r="F944" s="29">
        <f t="shared" si="129"/>
        <v>43733</v>
      </c>
      <c r="G944" s="29"/>
      <c r="H944" s="29">
        <f t="shared" si="132"/>
        <v>43915</v>
      </c>
      <c r="J944" s="29">
        <f t="shared" ref="J944:J975" si="135">EDATE(B944, 30) + 13</f>
        <v>44099</v>
      </c>
      <c r="L944" s="29">
        <f t="shared" ref="L944:L975" si="136">EDATE(B944, 36) + 13</f>
        <v>44280</v>
      </c>
    </row>
    <row r="945" spans="1:13" x14ac:dyDescent="0.2">
      <c r="A945" s="7" t="s">
        <v>1012</v>
      </c>
      <c r="B945" s="29">
        <v>44333</v>
      </c>
      <c r="C945" s="29">
        <f t="shared" si="134"/>
        <v>44530</v>
      </c>
      <c r="D945" s="29">
        <f t="shared" si="133"/>
        <v>44711</v>
      </c>
      <c r="E945" s="6"/>
      <c r="F945" s="29">
        <f t="shared" si="129"/>
        <v>44895</v>
      </c>
      <c r="G945" s="29"/>
      <c r="H945" s="29">
        <f t="shared" si="132"/>
        <v>45076</v>
      </c>
      <c r="J945" s="29">
        <f t="shared" si="135"/>
        <v>45260</v>
      </c>
      <c r="L945" s="29">
        <f t="shared" si="136"/>
        <v>45442</v>
      </c>
    </row>
    <row r="946" spans="1:13" x14ac:dyDescent="0.2">
      <c r="A946" s="7" t="s">
        <v>1013</v>
      </c>
      <c r="B946" s="29">
        <v>43193.605034722219</v>
      </c>
      <c r="C946" s="29">
        <f t="shared" si="134"/>
        <v>43389</v>
      </c>
      <c r="D946" s="29">
        <f t="shared" si="133"/>
        <v>43571</v>
      </c>
      <c r="E946" s="29" t="s">
        <v>22</v>
      </c>
      <c r="F946" s="29">
        <f t="shared" si="129"/>
        <v>43754</v>
      </c>
      <c r="G946" s="29"/>
      <c r="H946" s="29">
        <f t="shared" si="132"/>
        <v>43937</v>
      </c>
      <c r="I946" s="29" t="s">
        <v>22</v>
      </c>
      <c r="J946" s="29">
        <f t="shared" si="135"/>
        <v>44120</v>
      </c>
      <c r="K946" s="29" t="s">
        <v>22</v>
      </c>
      <c r="L946" s="29">
        <f t="shared" si="136"/>
        <v>44302</v>
      </c>
      <c r="M946" s="29" t="s">
        <v>22</v>
      </c>
    </row>
    <row r="947" spans="1:13" x14ac:dyDescent="0.2">
      <c r="A947" s="7" t="s">
        <v>1014</v>
      </c>
      <c r="B947" s="29">
        <v>43179.891574074078</v>
      </c>
      <c r="C947" s="29">
        <f t="shared" si="134"/>
        <v>43376</v>
      </c>
      <c r="D947" s="29">
        <f t="shared" si="133"/>
        <v>43557</v>
      </c>
      <c r="E947" s="29" t="s">
        <v>22</v>
      </c>
      <c r="F947" s="29">
        <f t="shared" si="129"/>
        <v>43741</v>
      </c>
      <c r="G947" s="29"/>
      <c r="H947" s="29">
        <f t="shared" si="132"/>
        <v>43923</v>
      </c>
      <c r="I947" s="29" t="s">
        <v>22</v>
      </c>
      <c r="J947" s="29">
        <f t="shared" si="135"/>
        <v>44107</v>
      </c>
      <c r="L947" s="29">
        <f t="shared" si="136"/>
        <v>44288</v>
      </c>
    </row>
    <row r="948" spans="1:13" s="6" customFormat="1" x14ac:dyDescent="0.2">
      <c r="A948" s="7" t="s">
        <v>1015</v>
      </c>
      <c r="B948" s="29">
        <v>43186.64471064815</v>
      </c>
      <c r="C948" s="29">
        <f t="shared" si="134"/>
        <v>43383</v>
      </c>
      <c r="D948" s="29">
        <f t="shared" si="133"/>
        <v>43564</v>
      </c>
      <c r="E948" s="29" t="s">
        <v>22</v>
      </c>
      <c r="F948" s="29">
        <f t="shared" si="129"/>
        <v>43748</v>
      </c>
      <c r="G948" s="29"/>
      <c r="H948" s="29">
        <f t="shared" si="132"/>
        <v>43930</v>
      </c>
      <c r="I948" s="29"/>
      <c r="J948" s="29">
        <f t="shared" si="135"/>
        <v>44114</v>
      </c>
      <c r="K948" s="29" t="s">
        <v>22</v>
      </c>
      <c r="L948" s="29">
        <f t="shared" si="136"/>
        <v>44295</v>
      </c>
      <c r="M948" s="29"/>
    </row>
    <row r="949" spans="1:13" x14ac:dyDescent="0.2">
      <c r="A949" s="7" t="s">
        <v>1016</v>
      </c>
      <c r="B949" s="29">
        <v>43173.436747685184</v>
      </c>
      <c r="C949" s="29">
        <f t="shared" si="134"/>
        <v>43370</v>
      </c>
      <c r="D949" s="29">
        <f t="shared" si="133"/>
        <v>43551</v>
      </c>
      <c r="E949" s="29" t="s">
        <v>22</v>
      </c>
      <c r="F949" s="29">
        <f t="shared" si="129"/>
        <v>43735</v>
      </c>
      <c r="G949" s="29"/>
      <c r="H949" s="29">
        <f t="shared" si="132"/>
        <v>43917</v>
      </c>
      <c r="I949" s="29" t="s">
        <v>22</v>
      </c>
      <c r="J949" s="29">
        <f t="shared" si="135"/>
        <v>44101</v>
      </c>
      <c r="K949" s="29" t="s">
        <v>22</v>
      </c>
      <c r="L949" s="29">
        <f t="shared" si="136"/>
        <v>44282</v>
      </c>
      <c r="M949" s="29" t="s">
        <v>22</v>
      </c>
    </row>
    <row r="950" spans="1:13" x14ac:dyDescent="0.2">
      <c r="A950" s="7" t="s">
        <v>1017</v>
      </c>
      <c r="B950" s="29">
        <v>43173.434340277781</v>
      </c>
      <c r="C950" s="29">
        <f t="shared" si="134"/>
        <v>43370</v>
      </c>
      <c r="D950" s="29">
        <f t="shared" si="133"/>
        <v>43551</v>
      </c>
      <c r="E950" s="6"/>
      <c r="F950" s="29">
        <f t="shared" si="129"/>
        <v>43735</v>
      </c>
      <c r="G950" s="29"/>
      <c r="H950" s="29">
        <f t="shared" si="132"/>
        <v>43917</v>
      </c>
      <c r="I950" s="29" t="s">
        <v>22</v>
      </c>
      <c r="J950" s="29">
        <f t="shared" si="135"/>
        <v>44101</v>
      </c>
      <c r="L950" s="29">
        <f t="shared" si="136"/>
        <v>44282</v>
      </c>
      <c r="M950" s="29" t="s">
        <v>22</v>
      </c>
    </row>
    <row r="951" spans="1:13" x14ac:dyDescent="0.2">
      <c r="A951" s="7" t="s">
        <v>1018</v>
      </c>
      <c r="B951" s="29">
        <v>43544.412037037036</v>
      </c>
      <c r="C951" s="29">
        <f t="shared" si="134"/>
        <v>43741</v>
      </c>
      <c r="D951" s="29">
        <f t="shared" si="133"/>
        <v>43923</v>
      </c>
      <c r="E951" s="6"/>
      <c r="F951" s="29">
        <f t="shared" si="129"/>
        <v>44107</v>
      </c>
      <c r="G951" s="29"/>
      <c r="H951" s="29">
        <f t="shared" si="132"/>
        <v>44288</v>
      </c>
      <c r="J951" s="29">
        <f t="shared" si="135"/>
        <v>44472</v>
      </c>
      <c r="L951" s="29">
        <f t="shared" si="136"/>
        <v>44653</v>
      </c>
    </row>
    <row r="952" spans="1:13" x14ac:dyDescent="0.2">
      <c r="A952" s="7" t="s">
        <v>1019</v>
      </c>
      <c r="B952" s="29">
        <v>43241.399965277778</v>
      </c>
      <c r="C952" s="29">
        <f t="shared" si="134"/>
        <v>43438</v>
      </c>
      <c r="D952" s="29">
        <f t="shared" si="133"/>
        <v>43619</v>
      </c>
      <c r="E952" s="6"/>
      <c r="F952" s="29">
        <f t="shared" si="129"/>
        <v>43803</v>
      </c>
      <c r="G952" s="29" t="s">
        <v>22</v>
      </c>
      <c r="H952" s="29">
        <f t="shared" si="132"/>
        <v>43985</v>
      </c>
      <c r="I952" s="29" t="s">
        <v>22</v>
      </c>
      <c r="J952" s="29">
        <f t="shared" si="135"/>
        <v>44169</v>
      </c>
      <c r="K952" s="29" t="s">
        <v>22</v>
      </c>
      <c r="L952" s="29">
        <f t="shared" si="136"/>
        <v>44350</v>
      </c>
    </row>
    <row r="953" spans="1:13" x14ac:dyDescent="0.2">
      <c r="A953" s="7" t="s">
        <v>1020</v>
      </c>
      <c r="B953" s="29">
        <v>43173.697523148148</v>
      </c>
      <c r="C953" s="29">
        <f t="shared" si="134"/>
        <v>43370</v>
      </c>
      <c r="D953" s="29">
        <f t="shared" si="133"/>
        <v>43551</v>
      </c>
      <c r="E953" s="6"/>
      <c r="F953" s="29">
        <f t="shared" si="129"/>
        <v>43735</v>
      </c>
      <c r="G953" s="29" t="s">
        <v>22</v>
      </c>
      <c r="H953" s="29">
        <f t="shared" si="132"/>
        <v>43917</v>
      </c>
      <c r="J953" s="29">
        <f t="shared" si="135"/>
        <v>44101</v>
      </c>
      <c r="L953" s="29">
        <f t="shared" si="136"/>
        <v>44282</v>
      </c>
      <c r="M953" s="29" t="s">
        <v>22</v>
      </c>
    </row>
    <row r="954" spans="1:13" x14ac:dyDescent="0.2">
      <c r="A954" s="7" t="s">
        <v>1021</v>
      </c>
      <c r="B954" s="29">
        <v>43181.459780092591</v>
      </c>
      <c r="C954" s="29">
        <f t="shared" si="134"/>
        <v>43378</v>
      </c>
      <c r="D954" s="29">
        <f t="shared" si="133"/>
        <v>43559</v>
      </c>
      <c r="E954" s="29" t="s">
        <v>22</v>
      </c>
      <c r="F954" s="29">
        <f t="shared" si="129"/>
        <v>43743</v>
      </c>
      <c r="G954" s="29"/>
      <c r="H954" s="29">
        <f t="shared" si="132"/>
        <v>43925</v>
      </c>
      <c r="J954" s="29">
        <f t="shared" si="135"/>
        <v>44109</v>
      </c>
      <c r="K954" s="29" t="s">
        <v>22</v>
      </c>
      <c r="L954" s="29">
        <f t="shared" si="136"/>
        <v>44290</v>
      </c>
    </row>
    <row r="955" spans="1:13" x14ac:dyDescent="0.2">
      <c r="A955" s="7" t="s">
        <v>1022</v>
      </c>
      <c r="B955" s="29">
        <v>43200.654687499999</v>
      </c>
      <c r="C955" s="29">
        <f t="shared" si="134"/>
        <v>43396</v>
      </c>
      <c r="D955" s="29">
        <f t="shared" si="133"/>
        <v>43578</v>
      </c>
      <c r="E955" s="6"/>
      <c r="F955" s="29">
        <f t="shared" si="129"/>
        <v>43761</v>
      </c>
      <c r="G955" s="29" t="s">
        <v>22</v>
      </c>
      <c r="H955" s="29">
        <f t="shared" si="132"/>
        <v>43944</v>
      </c>
      <c r="J955" s="29">
        <f t="shared" si="135"/>
        <v>44127</v>
      </c>
      <c r="K955" s="29" t="s">
        <v>22</v>
      </c>
      <c r="L955" s="29">
        <f t="shared" si="136"/>
        <v>44309</v>
      </c>
    </row>
    <row r="956" spans="1:13" x14ac:dyDescent="0.2">
      <c r="A956" s="7" t="s">
        <v>1023</v>
      </c>
      <c r="B956" s="29">
        <v>43179.401099537034</v>
      </c>
      <c r="C956" s="29">
        <f t="shared" si="134"/>
        <v>43376</v>
      </c>
      <c r="D956" s="29">
        <f t="shared" si="133"/>
        <v>43557</v>
      </c>
      <c r="E956" s="6"/>
      <c r="F956" s="29">
        <f t="shared" si="129"/>
        <v>43741</v>
      </c>
      <c r="G956" s="29"/>
      <c r="H956" s="29">
        <f t="shared" si="132"/>
        <v>43923</v>
      </c>
      <c r="I956" s="29" t="s">
        <v>22</v>
      </c>
      <c r="J956" s="29">
        <f t="shared" si="135"/>
        <v>44107</v>
      </c>
      <c r="K956" s="29" t="s">
        <v>22</v>
      </c>
      <c r="L956" s="29">
        <f t="shared" si="136"/>
        <v>44288</v>
      </c>
      <c r="M956" s="29" t="s">
        <v>22</v>
      </c>
    </row>
    <row r="957" spans="1:13" x14ac:dyDescent="0.2">
      <c r="A957" s="7" t="s">
        <v>1024</v>
      </c>
      <c r="B957" s="29">
        <v>43194.493634259263</v>
      </c>
      <c r="C957" s="29">
        <f t="shared" si="134"/>
        <v>43390</v>
      </c>
      <c r="D957" s="29">
        <f t="shared" si="133"/>
        <v>43572</v>
      </c>
      <c r="E957" s="29" t="s">
        <v>22</v>
      </c>
      <c r="F957" s="29">
        <f t="shared" si="129"/>
        <v>43755</v>
      </c>
      <c r="G957" s="29"/>
      <c r="H957" s="29">
        <f t="shared" si="132"/>
        <v>43938</v>
      </c>
      <c r="J957" s="29">
        <f t="shared" si="135"/>
        <v>44121</v>
      </c>
      <c r="L957" s="29">
        <f t="shared" si="136"/>
        <v>44303</v>
      </c>
    </row>
    <row r="958" spans="1:13" ht="66.75" customHeight="1" x14ac:dyDescent="0.2">
      <c r="A958" s="7" t="s">
        <v>1025</v>
      </c>
      <c r="B958" s="29">
        <v>43171.398842592593</v>
      </c>
      <c r="C958" s="29">
        <f t="shared" si="134"/>
        <v>43368</v>
      </c>
      <c r="D958" s="29">
        <f t="shared" si="133"/>
        <v>43549</v>
      </c>
      <c r="E958" s="6"/>
      <c r="F958" s="29">
        <f t="shared" si="129"/>
        <v>43733</v>
      </c>
      <c r="G958" s="29"/>
      <c r="H958" s="29">
        <f t="shared" si="132"/>
        <v>43915</v>
      </c>
      <c r="J958" s="29">
        <f t="shared" si="135"/>
        <v>44099</v>
      </c>
      <c r="L958" s="29">
        <f t="shared" si="136"/>
        <v>44280</v>
      </c>
    </row>
    <row r="959" spans="1:13" x14ac:dyDescent="0.2">
      <c r="A959" s="7" t="s">
        <v>1026</v>
      </c>
      <c r="B959" s="29">
        <v>43559.707094907404</v>
      </c>
      <c r="C959" s="29">
        <f t="shared" si="134"/>
        <v>43755</v>
      </c>
      <c r="D959" s="29">
        <f t="shared" si="133"/>
        <v>43938</v>
      </c>
      <c r="E959" s="6"/>
      <c r="F959" s="29">
        <f t="shared" si="129"/>
        <v>44121</v>
      </c>
      <c r="G959" s="29"/>
      <c r="H959" s="29">
        <f t="shared" si="132"/>
        <v>44303</v>
      </c>
      <c r="I959" s="29" t="s">
        <v>22</v>
      </c>
      <c r="J959" s="29">
        <f t="shared" si="135"/>
        <v>44486</v>
      </c>
      <c r="L959" s="29">
        <f t="shared" si="136"/>
        <v>44668</v>
      </c>
    </row>
    <row r="960" spans="1:13" x14ac:dyDescent="0.2">
      <c r="A960" s="7" t="s">
        <v>1027</v>
      </c>
      <c r="B960" s="29">
        <v>43482.524351851855</v>
      </c>
      <c r="C960" s="29">
        <f t="shared" si="134"/>
        <v>43676</v>
      </c>
      <c r="D960" s="29">
        <f t="shared" si="133"/>
        <v>43860</v>
      </c>
      <c r="E960" s="6"/>
      <c r="F960" s="29">
        <f t="shared" si="129"/>
        <v>44042</v>
      </c>
      <c r="G960" s="29"/>
      <c r="H960" s="29">
        <f t="shared" si="132"/>
        <v>44226</v>
      </c>
      <c r="J960" s="29">
        <f t="shared" si="135"/>
        <v>44407</v>
      </c>
      <c r="L960" s="29">
        <f t="shared" si="136"/>
        <v>44591</v>
      </c>
    </row>
    <row r="961" spans="1:13" x14ac:dyDescent="0.2">
      <c r="A961" s="7" t="s">
        <v>1028</v>
      </c>
      <c r="B961" s="29">
        <v>43171.502384259256</v>
      </c>
      <c r="C961" s="29">
        <f t="shared" si="134"/>
        <v>43368</v>
      </c>
      <c r="D961" s="29">
        <f t="shared" si="133"/>
        <v>43549</v>
      </c>
      <c r="E961" s="6"/>
      <c r="F961" s="29">
        <f t="shared" si="129"/>
        <v>43733</v>
      </c>
      <c r="G961" s="29"/>
      <c r="H961" s="29">
        <f t="shared" si="132"/>
        <v>43915</v>
      </c>
      <c r="J961" s="29">
        <f t="shared" si="135"/>
        <v>44099</v>
      </c>
      <c r="L961" s="29">
        <f t="shared" si="136"/>
        <v>44280</v>
      </c>
    </row>
    <row r="962" spans="1:13" x14ac:dyDescent="0.2">
      <c r="A962" s="7" t="s">
        <v>1029</v>
      </c>
      <c r="B962" s="29">
        <v>43176.475057870368</v>
      </c>
      <c r="C962" s="29">
        <f t="shared" si="134"/>
        <v>43373</v>
      </c>
      <c r="D962" s="29">
        <f t="shared" si="133"/>
        <v>43554</v>
      </c>
      <c r="E962" s="6"/>
      <c r="F962" s="29">
        <f t="shared" si="129"/>
        <v>43738</v>
      </c>
      <c r="G962" s="29"/>
      <c r="H962" s="29">
        <f t="shared" si="132"/>
        <v>43920</v>
      </c>
      <c r="J962" s="29">
        <f t="shared" si="135"/>
        <v>44104</v>
      </c>
      <c r="L962" s="29">
        <f t="shared" si="136"/>
        <v>44285</v>
      </c>
    </row>
    <row r="963" spans="1:13" x14ac:dyDescent="0.2">
      <c r="A963" s="7" t="s">
        <v>1030</v>
      </c>
      <c r="B963" s="29">
        <v>43171.439120370371</v>
      </c>
      <c r="C963" s="29">
        <f t="shared" si="134"/>
        <v>43368</v>
      </c>
      <c r="D963" s="29">
        <f t="shared" si="133"/>
        <v>43549</v>
      </c>
      <c r="E963" s="6"/>
      <c r="F963" s="29">
        <f t="shared" si="129"/>
        <v>43733</v>
      </c>
      <c r="G963" s="29"/>
      <c r="H963" s="29">
        <f t="shared" si="132"/>
        <v>43915</v>
      </c>
      <c r="J963" s="29">
        <f t="shared" si="135"/>
        <v>44099</v>
      </c>
      <c r="K963" s="29" t="s">
        <v>22</v>
      </c>
      <c r="L963" s="29">
        <f t="shared" si="136"/>
        <v>44280</v>
      </c>
    </row>
    <row r="964" spans="1:13" x14ac:dyDescent="0.2">
      <c r="A964" s="7" t="s">
        <v>1031</v>
      </c>
      <c r="B964" s="29">
        <v>43199.646249999998</v>
      </c>
      <c r="C964" s="29">
        <f t="shared" si="134"/>
        <v>43395</v>
      </c>
      <c r="D964" s="29">
        <f t="shared" si="133"/>
        <v>43577</v>
      </c>
      <c r="E964" s="6"/>
      <c r="F964" s="29">
        <f t="shared" si="129"/>
        <v>43760</v>
      </c>
      <c r="G964" s="29"/>
      <c r="H964" s="29">
        <f t="shared" si="132"/>
        <v>43943</v>
      </c>
      <c r="J964" s="29">
        <f t="shared" si="135"/>
        <v>44126</v>
      </c>
      <c r="L964" s="29">
        <f t="shared" si="136"/>
        <v>44308</v>
      </c>
    </row>
    <row r="965" spans="1:13" x14ac:dyDescent="0.2">
      <c r="A965" s="7" t="s">
        <v>1032</v>
      </c>
      <c r="B965" s="29">
        <v>43207.002754629626</v>
      </c>
      <c r="C965" s="29">
        <f t="shared" si="134"/>
        <v>43403</v>
      </c>
      <c r="D965" s="29">
        <f t="shared" si="133"/>
        <v>43585</v>
      </c>
      <c r="E965" s="6"/>
      <c r="F965" s="29">
        <f t="shared" si="129"/>
        <v>43768</v>
      </c>
      <c r="G965" s="29"/>
      <c r="H965" s="29">
        <f t="shared" ref="H965:H992" si="137">EDATE(B965, 24) + 13</f>
        <v>43951</v>
      </c>
      <c r="J965" s="29">
        <f t="shared" si="135"/>
        <v>44134</v>
      </c>
      <c r="L965" s="29">
        <f t="shared" si="136"/>
        <v>44316</v>
      </c>
    </row>
    <row r="966" spans="1:13" x14ac:dyDescent="0.2">
      <c r="A966" s="7" t="s">
        <v>1033</v>
      </c>
      <c r="B966" s="29">
        <v>43171.502581018518</v>
      </c>
      <c r="C966" s="29">
        <f t="shared" si="134"/>
        <v>43368</v>
      </c>
      <c r="D966" s="29">
        <f t="shared" si="133"/>
        <v>43549</v>
      </c>
      <c r="E966" s="6"/>
      <c r="F966" s="29">
        <f t="shared" ref="F966:F1029" si="138">EDATE(B966, 18) + 13</f>
        <v>43733</v>
      </c>
      <c r="G966" s="29"/>
      <c r="H966" s="29">
        <f t="shared" si="137"/>
        <v>43915</v>
      </c>
      <c r="J966" s="29">
        <f t="shared" si="135"/>
        <v>44099</v>
      </c>
      <c r="K966" s="29" t="s">
        <v>22</v>
      </c>
      <c r="L966" s="29">
        <f t="shared" si="136"/>
        <v>44280</v>
      </c>
    </row>
    <row r="967" spans="1:13" x14ac:dyDescent="0.2">
      <c r="A967" s="7" t="s">
        <v>1034</v>
      </c>
      <c r="B967" s="29">
        <v>43206.59065972222</v>
      </c>
      <c r="C967" s="29">
        <f t="shared" si="134"/>
        <v>43402</v>
      </c>
      <c r="D967" s="29">
        <f t="shared" si="133"/>
        <v>43584</v>
      </c>
      <c r="E967" s="6"/>
      <c r="F967" s="29">
        <f t="shared" si="138"/>
        <v>43767</v>
      </c>
      <c r="G967" s="29"/>
      <c r="H967" s="29">
        <f t="shared" si="137"/>
        <v>43950</v>
      </c>
      <c r="J967" s="29">
        <f t="shared" si="135"/>
        <v>44133</v>
      </c>
      <c r="L967" s="29">
        <f t="shared" si="136"/>
        <v>44315</v>
      </c>
    </row>
    <row r="968" spans="1:13" x14ac:dyDescent="0.2">
      <c r="A968" s="7" t="s">
        <v>1035</v>
      </c>
      <c r="B968" s="29">
        <v>43194.402719907404</v>
      </c>
      <c r="C968" s="29">
        <f t="shared" si="134"/>
        <v>43390</v>
      </c>
      <c r="D968" s="29">
        <f t="shared" si="133"/>
        <v>43572</v>
      </c>
      <c r="E968" s="6"/>
      <c r="F968" s="29">
        <f t="shared" si="138"/>
        <v>43755</v>
      </c>
      <c r="G968" s="29"/>
      <c r="H968" s="29">
        <f t="shared" si="137"/>
        <v>43938</v>
      </c>
      <c r="J968" s="29">
        <f t="shared" si="135"/>
        <v>44121</v>
      </c>
      <c r="L968" s="29">
        <f t="shared" si="136"/>
        <v>44303</v>
      </c>
    </row>
    <row r="969" spans="1:13" x14ac:dyDescent="0.2">
      <c r="A969" s="7" t="s">
        <v>1036</v>
      </c>
      <c r="B969" s="29">
        <v>43171.547939814816</v>
      </c>
      <c r="C969" s="29">
        <f t="shared" si="134"/>
        <v>43368</v>
      </c>
      <c r="D969" s="29">
        <f t="shared" si="133"/>
        <v>43549</v>
      </c>
      <c r="E969" s="6"/>
      <c r="F969" s="29">
        <f t="shared" si="138"/>
        <v>43733</v>
      </c>
      <c r="G969" s="29" t="s">
        <v>22</v>
      </c>
      <c r="H969" s="29">
        <f t="shared" si="137"/>
        <v>43915</v>
      </c>
      <c r="J969" s="29">
        <f t="shared" si="135"/>
        <v>44099</v>
      </c>
      <c r="L969" s="29">
        <f t="shared" si="136"/>
        <v>44280</v>
      </c>
    </row>
    <row r="970" spans="1:13" x14ac:dyDescent="0.2">
      <c r="A970" s="7" t="s">
        <v>1037</v>
      </c>
      <c r="B970" s="29">
        <v>44216</v>
      </c>
      <c r="C970" s="29">
        <f t="shared" si="134"/>
        <v>44410</v>
      </c>
      <c r="D970" s="29">
        <f t="shared" si="133"/>
        <v>44594</v>
      </c>
      <c r="E970" s="6"/>
      <c r="F970" s="29">
        <f t="shared" si="138"/>
        <v>44775</v>
      </c>
      <c r="G970" s="29"/>
      <c r="H970" s="29">
        <f t="shared" si="137"/>
        <v>44959</v>
      </c>
      <c r="J970" s="29">
        <f t="shared" si="135"/>
        <v>45140</v>
      </c>
      <c r="L970" s="29">
        <f t="shared" si="136"/>
        <v>45324</v>
      </c>
    </row>
    <row r="971" spans="1:13" x14ac:dyDescent="0.2">
      <c r="A971" s="7" t="s">
        <v>1038</v>
      </c>
      <c r="B971" s="29">
        <v>43171.555150462962</v>
      </c>
      <c r="C971" s="29">
        <f t="shared" si="134"/>
        <v>43368</v>
      </c>
      <c r="D971" s="29">
        <f t="shared" si="133"/>
        <v>43549</v>
      </c>
      <c r="E971" s="6"/>
      <c r="F971" s="29">
        <f t="shared" si="138"/>
        <v>43733</v>
      </c>
      <c r="G971" s="29"/>
      <c r="H971" s="29">
        <f t="shared" si="137"/>
        <v>43915</v>
      </c>
      <c r="J971" s="29">
        <f t="shared" si="135"/>
        <v>44099</v>
      </c>
      <c r="L971" s="29">
        <f t="shared" si="136"/>
        <v>44280</v>
      </c>
    </row>
    <row r="972" spans="1:13" x14ac:dyDescent="0.2">
      <c r="A972" s="7" t="s">
        <v>1039</v>
      </c>
      <c r="B972" s="29">
        <v>43174.4921412037</v>
      </c>
      <c r="C972" s="29">
        <f t="shared" si="134"/>
        <v>43371</v>
      </c>
      <c r="D972" s="29">
        <f t="shared" si="133"/>
        <v>43552</v>
      </c>
      <c r="E972" s="6"/>
      <c r="F972" s="29">
        <f t="shared" si="138"/>
        <v>43736</v>
      </c>
      <c r="G972" s="29" t="s">
        <v>22</v>
      </c>
      <c r="H972" s="29">
        <f t="shared" si="137"/>
        <v>43918</v>
      </c>
      <c r="J972" s="29">
        <f t="shared" si="135"/>
        <v>44102</v>
      </c>
      <c r="L972" s="29">
        <f t="shared" si="136"/>
        <v>44283</v>
      </c>
    </row>
    <row r="973" spans="1:13" x14ac:dyDescent="0.2">
      <c r="A973" s="7" t="s">
        <v>1040</v>
      </c>
      <c r="B973" s="29">
        <v>43171.466365740744</v>
      </c>
      <c r="C973" s="29">
        <f t="shared" si="134"/>
        <v>43368</v>
      </c>
      <c r="D973" s="29">
        <f t="shared" si="133"/>
        <v>43549</v>
      </c>
      <c r="E973" s="6"/>
      <c r="F973" s="29">
        <f t="shared" si="138"/>
        <v>43733</v>
      </c>
      <c r="G973" s="29"/>
      <c r="H973" s="29">
        <f t="shared" si="137"/>
        <v>43915</v>
      </c>
      <c r="J973" s="29">
        <f t="shared" si="135"/>
        <v>44099</v>
      </c>
      <c r="L973" s="29">
        <f t="shared" si="136"/>
        <v>44280</v>
      </c>
    </row>
    <row r="974" spans="1:13" x14ac:dyDescent="0.2">
      <c r="A974" s="7" t="s">
        <v>1041</v>
      </c>
      <c r="B974" s="29">
        <v>43174.658865740741</v>
      </c>
      <c r="C974" s="29">
        <f t="shared" si="134"/>
        <v>43371</v>
      </c>
      <c r="D974" s="29">
        <f t="shared" si="133"/>
        <v>43552</v>
      </c>
      <c r="E974" s="6"/>
      <c r="F974" s="29">
        <f t="shared" si="138"/>
        <v>43736</v>
      </c>
      <c r="G974" s="29"/>
      <c r="H974" s="29">
        <f t="shared" si="137"/>
        <v>43918</v>
      </c>
      <c r="J974" s="29">
        <f t="shared" si="135"/>
        <v>44102</v>
      </c>
      <c r="K974" s="29" t="s">
        <v>22</v>
      </c>
      <c r="L974" s="29">
        <f t="shared" si="136"/>
        <v>44283</v>
      </c>
      <c r="M974" s="29" t="s">
        <v>22</v>
      </c>
    </row>
    <row r="975" spans="1:13" x14ac:dyDescent="0.2">
      <c r="A975" s="7" t="s">
        <v>1042</v>
      </c>
      <c r="B975" s="29">
        <v>43507.636064814818</v>
      </c>
      <c r="C975" s="29">
        <f t="shared" si="134"/>
        <v>43701</v>
      </c>
      <c r="D975" s="29">
        <f t="shared" si="133"/>
        <v>43885</v>
      </c>
      <c r="E975" s="6"/>
      <c r="F975" s="29">
        <f t="shared" si="138"/>
        <v>44067</v>
      </c>
      <c r="G975" s="29"/>
      <c r="H975" s="29">
        <f t="shared" si="137"/>
        <v>44251</v>
      </c>
      <c r="J975" s="29">
        <f t="shared" si="135"/>
        <v>44432</v>
      </c>
      <c r="L975" s="29">
        <f t="shared" si="136"/>
        <v>44616</v>
      </c>
    </row>
    <row r="976" spans="1:13" x14ac:dyDescent="0.2">
      <c r="A976" s="7" t="s">
        <v>1043</v>
      </c>
      <c r="B976" s="29">
        <v>43262.611840277779</v>
      </c>
      <c r="C976" s="29">
        <f t="shared" si="134"/>
        <v>43458</v>
      </c>
      <c r="D976" s="29">
        <f t="shared" si="133"/>
        <v>43640</v>
      </c>
      <c r="E976" s="6"/>
      <c r="F976" s="29">
        <f t="shared" si="138"/>
        <v>43823</v>
      </c>
      <c r="G976" s="29"/>
      <c r="H976" s="29">
        <f t="shared" si="137"/>
        <v>44006</v>
      </c>
      <c r="J976" s="29">
        <f t="shared" ref="J976:J992" si="139">EDATE(B976, 30) + 13</f>
        <v>44189</v>
      </c>
      <c r="L976" s="29">
        <f t="shared" ref="L976:L1007" si="140">EDATE(B976, 36) + 13</f>
        <v>44371</v>
      </c>
    </row>
    <row r="977" spans="1:13" x14ac:dyDescent="0.2">
      <c r="A977" s="7" t="s">
        <v>1044</v>
      </c>
      <c r="B977" s="29">
        <v>43173</v>
      </c>
      <c r="C977" s="29">
        <f t="shared" si="134"/>
        <v>43370</v>
      </c>
      <c r="D977" s="29">
        <f t="shared" si="133"/>
        <v>43551</v>
      </c>
      <c r="E977" s="6"/>
      <c r="F977" s="29">
        <f t="shared" si="138"/>
        <v>43735</v>
      </c>
      <c r="G977" s="29" t="s">
        <v>22</v>
      </c>
      <c r="H977" s="29">
        <f t="shared" si="137"/>
        <v>43917</v>
      </c>
      <c r="I977" s="29" t="s">
        <v>22</v>
      </c>
      <c r="J977" s="29">
        <f t="shared" si="139"/>
        <v>44101</v>
      </c>
      <c r="K977" s="29" t="s">
        <v>22</v>
      </c>
      <c r="L977" s="29">
        <f t="shared" si="140"/>
        <v>44282</v>
      </c>
      <c r="M977" s="29" t="s">
        <v>22</v>
      </c>
    </row>
    <row r="978" spans="1:13" x14ac:dyDescent="0.2">
      <c r="A978" s="7" t="s">
        <v>1045</v>
      </c>
      <c r="B978" s="29">
        <v>43172.483287037037</v>
      </c>
      <c r="C978" s="29">
        <f t="shared" si="134"/>
        <v>43369</v>
      </c>
      <c r="D978" s="29">
        <f t="shared" si="133"/>
        <v>43550</v>
      </c>
      <c r="E978" s="6"/>
      <c r="F978" s="29">
        <f t="shared" si="138"/>
        <v>43734</v>
      </c>
      <c r="G978" s="29"/>
      <c r="H978" s="29">
        <f t="shared" si="137"/>
        <v>43916</v>
      </c>
      <c r="J978" s="29">
        <f t="shared" si="139"/>
        <v>44100</v>
      </c>
      <c r="L978" s="29">
        <f t="shared" si="140"/>
        <v>44281</v>
      </c>
    </row>
    <row r="979" spans="1:13" x14ac:dyDescent="0.2">
      <c r="A979" s="7" t="s">
        <v>1046</v>
      </c>
      <c r="B979" s="29">
        <v>43270</v>
      </c>
      <c r="C979" s="29">
        <f t="shared" si="134"/>
        <v>43466</v>
      </c>
      <c r="D979" s="29">
        <f t="shared" si="133"/>
        <v>43648</v>
      </c>
      <c r="E979" s="6"/>
      <c r="F979" s="29">
        <f t="shared" si="138"/>
        <v>43831</v>
      </c>
      <c r="G979" s="29" t="s">
        <v>22</v>
      </c>
      <c r="H979" s="29">
        <f t="shared" si="137"/>
        <v>44014</v>
      </c>
      <c r="I979" s="29" t="s">
        <v>22</v>
      </c>
      <c r="J979" s="29">
        <f t="shared" si="139"/>
        <v>44197</v>
      </c>
      <c r="L979" s="29">
        <f t="shared" si="140"/>
        <v>44379</v>
      </c>
    </row>
    <row r="980" spans="1:13" x14ac:dyDescent="0.2">
      <c r="A980" s="7" t="s">
        <v>1047</v>
      </c>
      <c r="B980" s="29">
        <v>43189.464062500003</v>
      </c>
      <c r="C980" s="29">
        <f t="shared" si="134"/>
        <v>43386</v>
      </c>
      <c r="D980" s="29">
        <f t="shared" si="133"/>
        <v>43567</v>
      </c>
      <c r="E980" s="6"/>
      <c r="F980" s="29">
        <f t="shared" si="138"/>
        <v>43751</v>
      </c>
      <c r="G980" s="29"/>
      <c r="H980" s="29">
        <f t="shared" si="137"/>
        <v>43933</v>
      </c>
      <c r="J980" s="29">
        <f t="shared" si="139"/>
        <v>44117</v>
      </c>
      <c r="L980" s="29">
        <f t="shared" si="140"/>
        <v>44298</v>
      </c>
    </row>
    <row r="981" spans="1:13" x14ac:dyDescent="0.2">
      <c r="A981" s="7" t="s">
        <v>1048</v>
      </c>
      <c r="B981" s="29">
        <v>43304.58525462963</v>
      </c>
      <c r="C981" s="29">
        <f t="shared" si="134"/>
        <v>43501</v>
      </c>
      <c r="D981" s="29">
        <f t="shared" si="133"/>
        <v>43682</v>
      </c>
      <c r="E981" s="29" t="s">
        <v>22</v>
      </c>
      <c r="F981" s="29">
        <f t="shared" si="138"/>
        <v>43866</v>
      </c>
      <c r="G981" s="29" t="s">
        <v>22</v>
      </c>
      <c r="H981" s="29">
        <f t="shared" si="137"/>
        <v>44048</v>
      </c>
      <c r="I981" s="29" t="s">
        <v>22</v>
      </c>
      <c r="J981" s="29">
        <f t="shared" si="139"/>
        <v>44232</v>
      </c>
      <c r="K981" s="29" t="s">
        <v>22</v>
      </c>
      <c r="L981" s="29">
        <f t="shared" si="140"/>
        <v>44413</v>
      </c>
    </row>
    <row r="982" spans="1:13" x14ac:dyDescent="0.2">
      <c r="A982" s="7" t="s">
        <v>1049</v>
      </c>
      <c r="B982" s="29">
        <v>43583</v>
      </c>
      <c r="C982" s="29">
        <f t="shared" si="134"/>
        <v>43779</v>
      </c>
      <c r="D982" s="29">
        <f t="shared" si="133"/>
        <v>43962</v>
      </c>
      <c r="E982" s="6"/>
      <c r="F982" s="29">
        <f t="shared" si="138"/>
        <v>44145</v>
      </c>
      <c r="G982" s="29"/>
      <c r="H982" s="29">
        <f t="shared" si="137"/>
        <v>44327</v>
      </c>
      <c r="J982" s="29">
        <f t="shared" si="139"/>
        <v>44510</v>
      </c>
      <c r="L982" s="29">
        <f t="shared" si="140"/>
        <v>44692</v>
      </c>
    </row>
    <row r="983" spans="1:13" x14ac:dyDescent="0.2">
      <c r="A983" s="7" t="s">
        <v>1050</v>
      </c>
      <c r="B983" s="29">
        <v>43199.648668981485</v>
      </c>
      <c r="C983" s="29">
        <f t="shared" si="134"/>
        <v>43395</v>
      </c>
      <c r="D983" s="29">
        <f t="shared" si="133"/>
        <v>43577</v>
      </c>
      <c r="E983" s="6"/>
      <c r="F983" s="29">
        <f t="shared" si="138"/>
        <v>43760</v>
      </c>
      <c r="G983" s="29"/>
      <c r="H983" s="29">
        <f t="shared" si="137"/>
        <v>43943</v>
      </c>
      <c r="J983" s="29">
        <f t="shared" si="139"/>
        <v>44126</v>
      </c>
      <c r="L983" s="29">
        <f t="shared" si="140"/>
        <v>44308</v>
      </c>
    </row>
    <row r="984" spans="1:13" x14ac:dyDescent="0.2">
      <c r="A984" s="7" t="s">
        <v>1051</v>
      </c>
      <c r="B984" s="29">
        <v>43180.604895833334</v>
      </c>
      <c r="C984" s="29">
        <f t="shared" si="134"/>
        <v>43377</v>
      </c>
      <c r="D984" s="29">
        <f t="shared" si="133"/>
        <v>43558</v>
      </c>
      <c r="E984" s="6"/>
      <c r="F984" s="29">
        <f t="shared" si="138"/>
        <v>43742</v>
      </c>
      <c r="G984" s="29"/>
      <c r="H984" s="29">
        <f t="shared" si="137"/>
        <v>43924</v>
      </c>
      <c r="J984" s="29">
        <f t="shared" si="139"/>
        <v>44108</v>
      </c>
      <c r="L984" s="29">
        <f t="shared" si="140"/>
        <v>44289</v>
      </c>
    </row>
    <row r="985" spans="1:13" x14ac:dyDescent="0.2">
      <c r="A985" s="7" t="s">
        <v>1052</v>
      </c>
      <c r="B985" s="29">
        <v>43194.651631944442</v>
      </c>
      <c r="C985" s="29">
        <f t="shared" si="134"/>
        <v>43390</v>
      </c>
      <c r="D985" s="29">
        <f t="shared" si="133"/>
        <v>43572</v>
      </c>
      <c r="E985" s="6"/>
      <c r="F985" s="29">
        <f t="shared" si="138"/>
        <v>43755</v>
      </c>
      <c r="G985" s="29" t="s">
        <v>22</v>
      </c>
      <c r="H985" s="29">
        <f t="shared" si="137"/>
        <v>43938</v>
      </c>
      <c r="J985" s="29">
        <f t="shared" si="139"/>
        <v>44121</v>
      </c>
      <c r="L985" s="29">
        <f t="shared" si="140"/>
        <v>44303</v>
      </c>
    </row>
    <row r="986" spans="1:13" x14ac:dyDescent="0.2">
      <c r="A986" s="7" t="s">
        <v>1053</v>
      </c>
      <c r="B986" s="29">
        <v>43259.429166666669</v>
      </c>
      <c r="C986" s="29">
        <f t="shared" si="134"/>
        <v>43455</v>
      </c>
      <c r="D986" s="29">
        <f t="shared" si="133"/>
        <v>43637</v>
      </c>
      <c r="E986" s="6"/>
      <c r="F986" s="29">
        <f t="shared" si="138"/>
        <v>43820</v>
      </c>
      <c r="G986" s="29" t="s">
        <v>22</v>
      </c>
      <c r="H986" s="29">
        <f t="shared" si="137"/>
        <v>44003</v>
      </c>
      <c r="J986" s="29">
        <f t="shared" si="139"/>
        <v>44186</v>
      </c>
      <c r="L986" s="29">
        <f t="shared" si="140"/>
        <v>44368</v>
      </c>
    </row>
    <row r="987" spans="1:13" x14ac:dyDescent="0.2">
      <c r="A987" s="7" t="s">
        <v>1054</v>
      </c>
      <c r="B987" s="29">
        <v>43171.41138888889</v>
      </c>
      <c r="C987" s="29">
        <f t="shared" si="134"/>
        <v>43368</v>
      </c>
      <c r="D987" s="29">
        <f t="shared" si="133"/>
        <v>43549</v>
      </c>
      <c r="E987" s="6"/>
      <c r="F987" s="29">
        <f t="shared" si="138"/>
        <v>43733</v>
      </c>
      <c r="G987" s="29"/>
      <c r="H987" s="29">
        <f t="shared" si="137"/>
        <v>43915</v>
      </c>
      <c r="J987" s="29">
        <f t="shared" si="139"/>
        <v>44099</v>
      </c>
      <c r="L987" s="29">
        <f t="shared" si="140"/>
        <v>44280</v>
      </c>
    </row>
    <row r="988" spans="1:13" x14ac:dyDescent="0.2">
      <c r="A988" s="7" t="s">
        <v>1055</v>
      </c>
      <c r="B988" s="29">
        <v>44007</v>
      </c>
      <c r="C988" s="29">
        <f t="shared" si="134"/>
        <v>44203</v>
      </c>
      <c r="D988" s="29">
        <f t="shared" si="133"/>
        <v>44385</v>
      </c>
      <c r="E988" s="6"/>
      <c r="F988" s="29">
        <f t="shared" si="138"/>
        <v>44568</v>
      </c>
      <c r="G988" s="29"/>
      <c r="H988" s="29">
        <f t="shared" si="137"/>
        <v>44750</v>
      </c>
      <c r="J988" s="29">
        <f t="shared" si="139"/>
        <v>44933</v>
      </c>
      <c r="L988" s="29">
        <f t="shared" si="140"/>
        <v>45115</v>
      </c>
    </row>
    <row r="989" spans="1:13" x14ac:dyDescent="0.2">
      <c r="A989" s="7" t="s">
        <v>1056</v>
      </c>
      <c r="B989" s="29">
        <v>43174.513449074075</v>
      </c>
      <c r="C989" s="29">
        <f t="shared" si="134"/>
        <v>43371</v>
      </c>
      <c r="D989" s="29">
        <f t="shared" si="133"/>
        <v>43552</v>
      </c>
      <c r="E989" s="6"/>
      <c r="F989" s="29">
        <f t="shared" si="138"/>
        <v>43736</v>
      </c>
      <c r="G989" s="29"/>
      <c r="H989" s="29">
        <f t="shared" si="137"/>
        <v>43918</v>
      </c>
      <c r="J989" s="29">
        <f t="shared" si="139"/>
        <v>44102</v>
      </c>
      <c r="L989" s="29">
        <f t="shared" si="140"/>
        <v>44283</v>
      </c>
    </row>
    <row r="990" spans="1:13" s="6" customFormat="1" x14ac:dyDescent="0.2">
      <c r="A990" s="7" t="s">
        <v>1057</v>
      </c>
      <c r="B990" s="29">
        <v>43196.451793981483</v>
      </c>
      <c r="C990" s="29">
        <f t="shared" si="134"/>
        <v>43392</v>
      </c>
      <c r="D990" s="29">
        <f t="shared" si="133"/>
        <v>43574</v>
      </c>
      <c r="E990" s="29" t="s">
        <v>22</v>
      </c>
      <c r="F990" s="29">
        <f t="shared" si="138"/>
        <v>43757</v>
      </c>
      <c r="G990" s="29"/>
      <c r="H990" s="29">
        <f t="shared" si="137"/>
        <v>43940</v>
      </c>
      <c r="I990" s="29"/>
      <c r="J990" s="29">
        <f t="shared" si="139"/>
        <v>44123</v>
      </c>
      <c r="K990" s="29" t="s">
        <v>22</v>
      </c>
      <c r="L990" s="29">
        <f t="shared" si="140"/>
        <v>44305</v>
      </c>
      <c r="M990" s="29" t="s">
        <v>22</v>
      </c>
    </row>
    <row r="991" spans="1:13" x14ac:dyDescent="0.2">
      <c r="A991" s="7" t="s">
        <v>1058</v>
      </c>
      <c r="B991" s="29">
        <v>43494.480370370373</v>
      </c>
      <c r="C991" s="29">
        <f t="shared" si="134"/>
        <v>43688</v>
      </c>
      <c r="D991" s="29">
        <f t="shared" si="133"/>
        <v>43872</v>
      </c>
      <c r="E991" s="6"/>
      <c r="F991" s="29">
        <f t="shared" si="138"/>
        <v>44054</v>
      </c>
      <c r="G991" s="29"/>
      <c r="H991" s="29">
        <f t="shared" si="137"/>
        <v>44238</v>
      </c>
      <c r="J991" s="29">
        <f t="shared" si="139"/>
        <v>44419</v>
      </c>
      <c r="L991" s="29">
        <f t="shared" si="140"/>
        <v>44603</v>
      </c>
    </row>
    <row r="992" spans="1:13" x14ac:dyDescent="0.2">
      <c r="A992" s="7" t="s">
        <v>1059</v>
      </c>
      <c r="B992" s="29">
        <v>43223.753576388888</v>
      </c>
      <c r="C992" s="29">
        <f t="shared" si="134"/>
        <v>43420</v>
      </c>
      <c r="D992" s="29">
        <f t="shared" si="133"/>
        <v>43601</v>
      </c>
      <c r="E992" s="29" t="s">
        <v>22</v>
      </c>
      <c r="F992" s="29">
        <f t="shared" si="138"/>
        <v>43785</v>
      </c>
      <c r="G992" s="29"/>
      <c r="H992" s="29">
        <f t="shared" si="137"/>
        <v>43967</v>
      </c>
      <c r="J992" s="29">
        <f t="shared" si="139"/>
        <v>44151</v>
      </c>
      <c r="L992" s="29">
        <f t="shared" si="140"/>
        <v>44332</v>
      </c>
      <c r="M992" s="29" t="s">
        <v>22</v>
      </c>
    </row>
    <row r="993" spans="1:13" x14ac:dyDescent="0.2">
      <c r="A993" s="65" t="s">
        <v>1060</v>
      </c>
      <c r="B993" s="29">
        <v>43180.347268518519</v>
      </c>
      <c r="C993" s="29">
        <f t="shared" si="134"/>
        <v>43377</v>
      </c>
      <c r="D993" s="29">
        <f t="shared" si="133"/>
        <v>43558</v>
      </c>
      <c r="E993" s="29" t="s">
        <v>22</v>
      </c>
      <c r="F993" s="62">
        <f t="shared" si="138"/>
        <v>43742</v>
      </c>
      <c r="G993" s="62" t="s">
        <v>94</v>
      </c>
      <c r="H993" s="62"/>
      <c r="I993" s="62"/>
      <c r="J993" s="62"/>
      <c r="K993" s="62"/>
      <c r="L993" s="62"/>
      <c r="M993" s="62"/>
    </row>
    <row r="994" spans="1:13" x14ac:dyDescent="0.2">
      <c r="A994" s="7" t="s">
        <v>1061</v>
      </c>
      <c r="B994" s="29">
        <v>43172.41642361111</v>
      </c>
      <c r="C994" s="29">
        <f t="shared" si="134"/>
        <v>43369</v>
      </c>
      <c r="D994" s="29">
        <f t="shared" si="133"/>
        <v>43550</v>
      </c>
      <c r="E994" s="29" t="s">
        <v>22</v>
      </c>
      <c r="F994" s="29">
        <f t="shared" si="138"/>
        <v>43734</v>
      </c>
      <c r="G994" s="29" t="s">
        <v>22</v>
      </c>
      <c r="H994" s="29">
        <f t="shared" ref="H994:H1057" si="141">EDATE(B994, 24) + 13</f>
        <v>43916</v>
      </c>
      <c r="I994" s="29" t="s">
        <v>22</v>
      </c>
      <c r="J994" s="29">
        <f t="shared" ref="J994:J1025" si="142">EDATE(B994, 30) + 13</f>
        <v>44100</v>
      </c>
      <c r="L994" s="29">
        <f t="shared" si="140"/>
        <v>44281</v>
      </c>
      <c r="M994" s="29" t="s">
        <v>22</v>
      </c>
    </row>
    <row r="995" spans="1:13" x14ac:dyDescent="0.2">
      <c r="A995" s="7" t="s">
        <v>1062</v>
      </c>
      <c r="B995" s="29">
        <v>43171.440150462964</v>
      </c>
      <c r="C995" s="29">
        <f t="shared" si="134"/>
        <v>43368</v>
      </c>
      <c r="D995" s="29">
        <f t="shared" si="133"/>
        <v>43549</v>
      </c>
      <c r="E995" s="6"/>
      <c r="F995" s="29">
        <f t="shared" si="138"/>
        <v>43733</v>
      </c>
      <c r="G995" s="29" t="s">
        <v>22</v>
      </c>
      <c r="H995" s="29">
        <f t="shared" si="141"/>
        <v>43915</v>
      </c>
      <c r="J995" s="29">
        <f t="shared" si="142"/>
        <v>44099</v>
      </c>
      <c r="K995" s="29" t="s">
        <v>22</v>
      </c>
      <c r="L995" s="29">
        <f t="shared" si="140"/>
        <v>44280</v>
      </c>
      <c r="M995" s="29" t="s">
        <v>22</v>
      </c>
    </row>
    <row r="996" spans="1:13" x14ac:dyDescent="0.2">
      <c r="A996" s="7" t="s">
        <v>1063</v>
      </c>
      <c r="B996" s="29">
        <v>43173.558657407404</v>
      </c>
      <c r="C996" s="29">
        <f t="shared" si="134"/>
        <v>43370</v>
      </c>
      <c r="D996" s="29">
        <f t="shared" si="133"/>
        <v>43551</v>
      </c>
      <c r="E996" s="6"/>
      <c r="F996" s="29">
        <f t="shared" si="138"/>
        <v>43735</v>
      </c>
      <c r="G996" s="29" t="s">
        <v>22</v>
      </c>
      <c r="H996" s="29">
        <f t="shared" si="141"/>
        <v>43917</v>
      </c>
      <c r="J996" s="29">
        <f t="shared" si="142"/>
        <v>44101</v>
      </c>
      <c r="L996" s="29">
        <f t="shared" si="140"/>
        <v>44282</v>
      </c>
    </row>
    <row r="997" spans="1:13" x14ac:dyDescent="0.2">
      <c r="A997" s="7" t="s">
        <v>1064</v>
      </c>
      <c r="B997" s="29">
        <v>43249.455312500002</v>
      </c>
      <c r="C997" s="29">
        <f t="shared" si="134"/>
        <v>43446</v>
      </c>
      <c r="D997" s="29">
        <f t="shared" si="133"/>
        <v>43627</v>
      </c>
      <c r="E997" s="29" t="s">
        <v>22</v>
      </c>
      <c r="F997" s="29">
        <f t="shared" si="138"/>
        <v>43811</v>
      </c>
      <c r="G997" s="29"/>
      <c r="H997" s="29">
        <f t="shared" si="141"/>
        <v>43993</v>
      </c>
      <c r="J997" s="29">
        <f t="shared" si="142"/>
        <v>44177</v>
      </c>
      <c r="L997" s="29">
        <f t="shared" si="140"/>
        <v>44358</v>
      </c>
      <c r="M997" s="29" t="s">
        <v>22</v>
      </c>
    </row>
    <row r="998" spans="1:13" x14ac:dyDescent="0.2">
      <c r="A998" s="7" t="s">
        <v>1065</v>
      </c>
      <c r="B998" s="29">
        <v>43213.441782407404</v>
      </c>
      <c r="C998" s="29">
        <f t="shared" si="134"/>
        <v>43409</v>
      </c>
      <c r="D998" s="29">
        <f t="shared" si="133"/>
        <v>43591</v>
      </c>
      <c r="E998" s="6"/>
      <c r="F998" s="29">
        <f t="shared" si="138"/>
        <v>43774</v>
      </c>
      <c r="G998" s="29" t="s">
        <v>22</v>
      </c>
      <c r="H998" s="29">
        <f t="shared" si="141"/>
        <v>43957</v>
      </c>
      <c r="J998" s="29">
        <f t="shared" si="142"/>
        <v>44140</v>
      </c>
      <c r="L998" s="29">
        <f t="shared" si="140"/>
        <v>44322</v>
      </c>
    </row>
    <row r="999" spans="1:13" x14ac:dyDescent="0.2">
      <c r="A999" s="7" t="s">
        <v>1066</v>
      </c>
      <c r="B999" s="29">
        <v>43180.513298611113</v>
      </c>
      <c r="C999" s="29">
        <f t="shared" si="134"/>
        <v>43377</v>
      </c>
      <c r="D999" s="29">
        <f t="shared" ref="D999:D1062" si="143">EDATE(B999, 12) + 13</f>
        <v>43558</v>
      </c>
      <c r="E999" s="6"/>
      <c r="F999" s="29">
        <f t="shared" si="138"/>
        <v>43742</v>
      </c>
      <c r="G999" s="29"/>
      <c r="H999" s="29">
        <f t="shared" si="141"/>
        <v>43924</v>
      </c>
      <c r="J999" s="29">
        <f t="shared" si="142"/>
        <v>44108</v>
      </c>
      <c r="L999" s="29">
        <f t="shared" si="140"/>
        <v>44289</v>
      </c>
    </row>
    <row r="1000" spans="1:13" x14ac:dyDescent="0.2">
      <c r="A1000" s="7" t="s">
        <v>1067</v>
      </c>
      <c r="B1000" s="29">
        <v>43187.322997685187</v>
      </c>
      <c r="C1000" s="29">
        <f t="shared" si="134"/>
        <v>43384</v>
      </c>
      <c r="D1000" s="29">
        <f t="shared" si="143"/>
        <v>43565</v>
      </c>
      <c r="E1000" s="6"/>
      <c r="F1000" s="29">
        <f t="shared" si="138"/>
        <v>43749</v>
      </c>
      <c r="G1000" s="29"/>
      <c r="H1000" s="29">
        <f t="shared" si="141"/>
        <v>43931</v>
      </c>
      <c r="J1000" s="29">
        <f t="shared" si="142"/>
        <v>44115</v>
      </c>
      <c r="L1000" s="29">
        <f t="shared" si="140"/>
        <v>44296</v>
      </c>
    </row>
    <row r="1001" spans="1:13" x14ac:dyDescent="0.2">
      <c r="A1001" s="7" t="s">
        <v>1068</v>
      </c>
      <c r="B1001" s="29">
        <v>43189.424942129626</v>
      </c>
      <c r="C1001" s="29">
        <f t="shared" si="134"/>
        <v>43386</v>
      </c>
      <c r="D1001" s="29">
        <f t="shared" si="143"/>
        <v>43567</v>
      </c>
      <c r="E1001" s="6"/>
      <c r="F1001" s="29">
        <f t="shared" si="138"/>
        <v>43751</v>
      </c>
      <c r="G1001" s="29"/>
      <c r="H1001" s="29">
        <f t="shared" si="141"/>
        <v>43933</v>
      </c>
      <c r="J1001" s="29">
        <f t="shared" si="142"/>
        <v>44117</v>
      </c>
      <c r="L1001" s="29">
        <f t="shared" si="140"/>
        <v>44298</v>
      </c>
    </row>
    <row r="1002" spans="1:13" x14ac:dyDescent="0.2">
      <c r="A1002" s="7" t="s">
        <v>1069</v>
      </c>
      <c r="B1002" s="29">
        <v>43524.486585648148</v>
      </c>
      <c r="C1002" s="29">
        <f t="shared" si="134"/>
        <v>43718</v>
      </c>
      <c r="D1002" s="29">
        <f t="shared" si="143"/>
        <v>43902</v>
      </c>
      <c r="E1002" s="6"/>
      <c r="F1002" s="29">
        <f t="shared" si="138"/>
        <v>44084</v>
      </c>
      <c r="G1002" s="29"/>
      <c r="H1002" s="29">
        <f t="shared" si="141"/>
        <v>44268</v>
      </c>
      <c r="I1002" s="29" t="s">
        <v>22</v>
      </c>
      <c r="J1002" s="29">
        <f t="shared" si="142"/>
        <v>44449</v>
      </c>
      <c r="L1002" s="29">
        <f t="shared" si="140"/>
        <v>44633</v>
      </c>
    </row>
    <row r="1003" spans="1:13" x14ac:dyDescent="0.2">
      <c r="A1003" s="7" t="s">
        <v>1070</v>
      </c>
      <c r="B1003" s="29">
        <v>43244</v>
      </c>
      <c r="C1003" s="29">
        <f t="shared" si="134"/>
        <v>43441</v>
      </c>
      <c r="D1003" s="29">
        <f t="shared" si="143"/>
        <v>43622</v>
      </c>
      <c r="E1003" s="6"/>
      <c r="F1003" s="29">
        <f t="shared" si="138"/>
        <v>43806</v>
      </c>
      <c r="G1003" s="29"/>
      <c r="H1003" s="29">
        <f t="shared" si="141"/>
        <v>43988</v>
      </c>
      <c r="J1003" s="29">
        <f t="shared" si="142"/>
        <v>44172</v>
      </c>
      <c r="L1003" s="29">
        <f t="shared" si="140"/>
        <v>44353</v>
      </c>
      <c r="M1003" s="29" t="s">
        <v>22</v>
      </c>
    </row>
    <row r="1004" spans="1:13" x14ac:dyDescent="0.2">
      <c r="A1004" s="7" t="s">
        <v>1071</v>
      </c>
      <c r="B1004" s="29">
        <v>43171.458391203705</v>
      </c>
      <c r="C1004" s="29">
        <f t="shared" si="134"/>
        <v>43368</v>
      </c>
      <c r="D1004" s="29">
        <f t="shared" si="143"/>
        <v>43549</v>
      </c>
      <c r="E1004" s="6"/>
      <c r="F1004" s="29">
        <f t="shared" si="138"/>
        <v>43733</v>
      </c>
      <c r="G1004" s="29"/>
      <c r="H1004" s="29">
        <f t="shared" si="141"/>
        <v>43915</v>
      </c>
      <c r="J1004" s="29">
        <f t="shared" si="142"/>
        <v>44099</v>
      </c>
      <c r="L1004" s="29">
        <f t="shared" si="140"/>
        <v>44280</v>
      </c>
    </row>
    <row r="1005" spans="1:13" x14ac:dyDescent="0.2">
      <c r="A1005" s="7" t="s">
        <v>1072</v>
      </c>
      <c r="B1005" s="29">
        <v>43180.515879629631</v>
      </c>
      <c r="C1005" s="29">
        <f t="shared" ref="C1005:C1068" si="144">EDATE(B1005, 6) + 13</f>
        <v>43377</v>
      </c>
      <c r="D1005" s="29">
        <f t="shared" si="143"/>
        <v>43558</v>
      </c>
      <c r="E1005" s="6"/>
      <c r="F1005" s="29">
        <f t="shared" si="138"/>
        <v>43742</v>
      </c>
      <c r="G1005" s="29"/>
      <c r="H1005" s="29">
        <f t="shared" si="141"/>
        <v>43924</v>
      </c>
      <c r="J1005" s="29">
        <f t="shared" si="142"/>
        <v>44108</v>
      </c>
      <c r="L1005" s="29">
        <f t="shared" si="140"/>
        <v>44289</v>
      </c>
    </row>
    <row r="1006" spans="1:13" x14ac:dyDescent="0.2">
      <c r="A1006" s="7" t="s">
        <v>1073</v>
      </c>
      <c r="B1006" s="29">
        <v>43181.445173611108</v>
      </c>
      <c r="C1006" s="29">
        <f t="shared" si="144"/>
        <v>43378</v>
      </c>
      <c r="D1006" s="29">
        <f t="shared" si="143"/>
        <v>43559</v>
      </c>
      <c r="E1006" s="6"/>
      <c r="F1006" s="29">
        <f t="shared" si="138"/>
        <v>43743</v>
      </c>
      <c r="G1006" s="29"/>
      <c r="H1006" s="29">
        <f t="shared" si="141"/>
        <v>43925</v>
      </c>
      <c r="J1006" s="29">
        <f t="shared" si="142"/>
        <v>44109</v>
      </c>
      <c r="L1006" s="29">
        <f t="shared" si="140"/>
        <v>44290</v>
      </c>
      <c r="M1006" s="29" t="s">
        <v>22</v>
      </c>
    </row>
    <row r="1007" spans="1:13" x14ac:dyDescent="0.2">
      <c r="A1007" s="7" t="s">
        <v>1074</v>
      </c>
      <c r="B1007" s="29">
        <v>43171.409016203703</v>
      </c>
      <c r="C1007" s="29">
        <f t="shared" si="144"/>
        <v>43368</v>
      </c>
      <c r="D1007" s="29">
        <f t="shared" si="143"/>
        <v>43549</v>
      </c>
      <c r="E1007" s="6"/>
      <c r="F1007" s="29">
        <f t="shared" si="138"/>
        <v>43733</v>
      </c>
      <c r="G1007" s="29" t="s">
        <v>22</v>
      </c>
      <c r="H1007" s="29">
        <f t="shared" si="141"/>
        <v>43915</v>
      </c>
      <c r="J1007" s="29">
        <f t="shared" si="142"/>
        <v>44099</v>
      </c>
      <c r="L1007" s="29">
        <f t="shared" si="140"/>
        <v>44280</v>
      </c>
    </row>
    <row r="1008" spans="1:13" x14ac:dyDescent="0.2">
      <c r="A1008" s="7" t="s">
        <v>1075</v>
      </c>
      <c r="B1008" s="29">
        <v>43171.399062500001</v>
      </c>
      <c r="C1008" s="29">
        <f t="shared" si="144"/>
        <v>43368</v>
      </c>
      <c r="D1008" s="29">
        <f t="shared" si="143"/>
        <v>43549</v>
      </c>
      <c r="E1008" s="29" t="s">
        <v>22</v>
      </c>
      <c r="F1008" s="29">
        <f t="shared" si="138"/>
        <v>43733</v>
      </c>
      <c r="G1008" s="29" t="s">
        <v>22</v>
      </c>
      <c r="H1008" s="29">
        <f t="shared" si="141"/>
        <v>43915</v>
      </c>
      <c r="J1008" s="29">
        <f t="shared" si="142"/>
        <v>44099</v>
      </c>
      <c r="L1008" s="29">
        <f t="shared" ref="L1008:L1039" si="145">EDATE(B1008, 36) + 13</f>
        <v>44280</v>
      </c>
    </row>
    <row r="1009" spans="1:13" x14ac:dyDescent="0.2">
      <c r="A1009" s="7" t="s">
        <v>1076</v>
      </c>
      <c r="B1009" s="29">
        <v>43171.382800925923</v>
      </c>
      <c r="C1009" s="29">
        <f t="shared" si="144"/>
        <v>43368</v>
      </c>
      <c r="D1009" s="29">
        <f t="shared" si="143"/>
        <v>43549</v>
      </c>
      <c r="E1009" s="6"/>
      <c r="F1009" s="29">
        <f t="shared" si="138"/>
        <v>43733</v>
      </c>
      <c r="G1009" s="29" t="s">
        <v>22</v>
      </c>
      <c r="H1009" s="29">
        <f t="shared" si="141"/>
        <v>43915</v>
      </c>
      <c r="J1009" s="29">
        <f t="shared" si="142"/>
        <v>44099</v>
      </c>
      <c r="L1009" s="29">
        <f t="shared" si="145"/>
        <v>44280</v>
      </c>
    </row>
    <row r="1010" spans="1:13" x14ac:dyDescent="0.2">
      <c r="A1010" s="7" t="s">
        <v>1077</v>
      </c>
      <c r="B1010" s="29">
        <v>43171.48097222222</v>
      </c>
      <c r="C1010" s="29">
        <f t="shared" si="144"/>
        <v>43368</v>
      </c>
      <c r="D1010" s="29">
        <f t="shared" si="143"/>
        <v>43549</v>
      </c>
      <c r="E1010" s="6"/>
      <c r="F1010" s="29">
        <f t="shared" si="138"/>
        <v>43733</v>
      </c>
      <c r="G1010" s="29"/>
      <c r="H1010" s="29">
        <f t="shared" si="141"/>
        <v>43915</v>
      </c>
      <c r="J1010" s="29">
        <f t="shared" si="142"/>
        <v>44099</v>
      </c>
      <c r="L1010" s="29">
        <f t="shared" si="145"/>
        <v>44280</v>
      </c>
      <c r="M1010" s="29" t="s">
        <v>22</v>
      </c>
    </row>
    <row r="1011" spans="1:13" x14ac:dyDescent="0.2">
      <c r="A1011" s="64" t="s">
        <v>1379</v>
      </c>
      <c r="B1011" s="29">
        <v>43195.554513888892</v>
      </c>
      <c r="C1011" s="29">
        <f t="shared" si="144"/>
        <v>43391</v>
      </c>
      <c r="D1011" s="29">
        <f t="shared" si="143"/>
        <v>43573</v>
      </c>
      <c r="E1011" s="29" t="s">
        <v>22</v>
      </c>
      <c r="F1011" s="29">
        <f t="shared" si="138"/>
        <v>43756</v>
      </c>
      <c r="G1011" s="6" t="s">
        <v>22</v>
      </c>
      <c r="H1011" s="29">
        <f t="shared" si="141"/>
        <v>43939</v>
      </c>
      <c r="I1011" s="29" t="s">
        <v>22</v>
      </c>
      <c r="J1011" s="29">
        <f t="shared" si="142"/>
        <v>44122</v>
      </c>
      <c r="L1011" s="29">
        <f t="shared" si="145"/>
        <v>44304</v>
      </c>
      <c r="M1011" s="29" t="s">
        <v>22</v>
      </c>
    </row>
    <row r="1012" spans="1:13" x14ac:dyDescent="0.2">
      <c r="A1012" s="7" t="s">
        <v>1079</v>
      </c>
      <c r="B1012" s="29">
        <v>43171.654560185183</v>
      </c>
      <c r="C1012" s="29">
        <f t="shared" si="144"/>
        <v>43368</v>
      </c>
      <c r="D1012" s="29">
        <f t="shared" si="143"/>
        <v>43549</v>
      </c>
      <c r="E1012" s="6"/>
      <c r="F1012" s="29">
        <f t="shared" si="138"/>
        <v>43733</v>
      </c>
      <c r="G1012" s="29"/>
      <c r="H1012" s="29">
        <f t="shared" si="141"/>
        <v>43915</v>
      </c>
      <c r="J1012" s="29">
        <f t="shared" si="142"/>
        <v>44099</v>
      </c>
      <c r="L1012" s="29">
        <f t="shared" si="145"/>
        <v>44280</v>
      </c>
    </row>
    <row r="1013" spans="1:13" x14ac:dyDescent="0.2">
      <c r="A1013" s="7" t="s">
        <v>1080</v>
      </c>
      <c r="B1013" s="29">
        <v>43178.584675925929</v>
      </c>
      <c r="C1013" s="29">
        <f t="shared" si="144"/>
        <v>43375</v>
      </c>
      <c r="D1013" s="29">
        <f t="shared" si="143"/>
        <v>43556</v>
      </c>
      <c r="E1013" s="6"/>
      <c r="F1013" s="29">
        <f t="shared" si="138"/>
        <v>43740</v>
      </c>
      <c r="G1013" s="29" t="s">
        <v>22</v>
      </c>
      <c r="H1013" s="29">
        <f t="shared" si="141"/>
        <v>43922</v>
      </c>
      <c r="J1013" s="29">
        <f t="shared" si="142"/>
        <v>44106</v>
      </c>
      <c r="L1013" s="29">
        <f t="shared" si="145"/>
        <v>44287</v>
      </c>
    </row>
    <row r="1014" spans="1:13" x14ac:dyDescent="0.2">
      <c r="A1014" s="7" t="s">
        <v>1081</v>
      </c>
      <c r="B1014" s="29">
        <v>43543.558125000003</v>
      </c>
      <c r="C1014" s="29">
        <f t="shared" si="144"/>
        <v>43740</v>
      </c>
      <c r="D1014" s="29">
        <f t="shared" si="143"/>
        <v>43922</v>
      </c>
      <c r="E1014" s="6"/>
      <c r="F1014" s="29">
        <f t="shared" si="138"/>
        <v>44106</v>
      </c>
      <c r="G1014" s="29"/>
      <c r="H1014" s="29">
        <f t="shared" si="141"/>
        <v>44287</v>
      </c>
      <c r="I1014" s="29" t="s">
        <v>22</v>
      </c>
      <c r="J1014" s="29">
        <f t="shared" si="142"/>
        <v>44471</v>
      </c>
      <c r="L1014" s="29">
        <f t="shared" si="145"/>
        <v>44652</v>
      </c>
    </row>
    <row r="1015" spans="1:13" x14ac:dyDescent="0.2">
      <c r="A1015" s="7" t="s">
        <v>1082</v>
      </c>
      <c r="B1015" s="29">
        <v>43202.548645833333</v>
      </c>
      <c r="C1015" s="29">
        <f t="shared" si="144"/>
        <v>43398</v>
      </c>
      <c r="D1015" s="29">
        <f t="shared" si="143"/>
        <v>43580</v>
      </c>
      <c r="E1015" s="6"/>
      <c r="F1015" s="29">
        <f t="shared" si="138"/>
        <v>43763</v>
      </c>
      <c r="G1015" s="29"/>
      <c r="H1015" s="29">
        <f t="shared" si="141"/>
        <v>43946</v>
      </c>
      <c r="I1015" s="29" t="s">
        <v>22</v>
      </c>
      <c r="J1015" s="29">
        <f t="shared" si="142"/>
        <v>44129</v>
      </c>
      <c r="L1015" s="29">
        <f t="shared" si="145"/>
        <v>44311</v>
      </c>
    </row>
    <row r="1016" spans="1:13" x14ac:dyDescent="0.2">
      <c r="A1016" s="7" t="s">
        <v>1083</v>
      </c>
      <c r="B1016" s="29">
        <v>43263.473402777781</v>
      </c>
      <c r="C1016" s="29">
        <f t="shared" si="144"/>
        <v>43459</v>
      </c>
      <c r="D1016" s="29">
        <f t="shared" si="143"/>
        <v>43641</v>
      </c>
      <c r="E1016" s="6"/>
      <c r="F1016" s="29">
        <f t="shared" si="138"/>
        <v>43824</v>
      </c>
      <c r="G1016" s="29" t="s">
        <v>22</v>
      </c>
      <c r="H1016" s="29">
        <f t="shared" si="141"/>
        <v>44007</v>
      </c>
      <c r="I1016" s="29" t="s">
        <v>22</v>
      </c>
      <c r="J1016" s="29">
        <f t="shared" si="142"/>
        <v>44190</v>
      </c>
      <c r="L1016" s="29">
        <f t="shared" si="145"/>
        <v>44372</v>
      </c>
    </row>
    <row r="1017" spans="1:13" x14ac:dyDescent="0.2">
      <c r="A1017" s="7" t="s">
        <v>1084</v>
      </c>
      <c r="B1017" s="29">
        <v>43174.436307870368</v>
      </c>
      <c r="C1017" s="29">
        <f t="shared" si="144"/>
        <v>43371</v>
      </c>
      <c r="D1017" s="29">
        <f t="shared" si="143"/>
        <v>43552</v>
      </c>
      <c r="E1017" s="6"/>
      <c r="F1017" s="29">
        <f t="shared" si="138"/>
        <v>43736</v>
      </c>
      <c r="G1017" s="29"/>
      <c r="H1017" s="29">
        <f t="shared" si="141"/>
        <v>43918</v>
      </c>
      <c r="I1017" s="29" t="s">
        <v>22</v>
      </c>
      <c r="J1017" s="29">
        <f t="shared" si="142"/>
        <v>44102</v>
      </c>
      <c r="L1017" s="29">
        <f t="shared" si="145"/>
        <v>44283</v>
      </c>
    </row>
    <row r="1018" spans="1:13" x14ac:dyDescent="0.2">
      <c r="A1018" s="7" t="s">
        <v>1085</v>
      </c>
      <c r="B1018" s="29">
        <v>43475.514756944445</v>
      </c>
      <c r="C1018" s="29">
        <f t="shared" si="144"/>
        <v>43669</v>
      </c>
      <c r="D1018" s="29">
        <f t="shared" si="143"/>
        <v>43853</v>
      </c>
      <c r="E1018" s="29" t="s">
        <v>22</v>
      </c>
      <c r="F1018" s="29">
        <f t="shared" si="138"/>
        <v>44035</v>
      </c>
      <c r="G1018" s="29"/>
      <c r="H1018" s="29">
        <f t="shared" si="141"/>
        <v>44219</v>
      </c>
      <c r="J1018" s="29">
        <f t="shared" si="142"/>
        <v>44400</v>
      </c>
      <c r="L1018" s="29">
        <f t="shared" si="145"/>
        <v>44584</v>
      </c>
    </row>
    <row r="1019" spans="1:13" x14ac:dyDescent="0.2">
      <c r="A1019" s="7" t="s">
        <v>1086</v>
      </c>
      <c r="B1019" s="29">
        <v>43206.53396990741</v>
      </c>
      <c r="C1019" s="29">
        <f t="shared" si="144"/>
        <v>43402</v>
      </c>
      <c r="D1019" s="29">
        <f t="shared" si="143"/>
        <v>43584</v>
      </c>
      <c r="E1019" s="29" t="s">
        <v>22</v>
      </c>
      <c r="F1019" s="29">
        <f t="shared" si="138"/>
        <v>43767</v>
      </c>
      <c r="G1019" s="29" t="s">
        <v>22</v>
      </c>
      <c r="H1019" s="29">
        <f t="shared" si="141"/>
        <v>43950</v>
      </c>
      <c r="I1019" s="29" t="s">
        <v>22</v>
      </c>
      <c r="J1019" s="29">
        <f t="shared" si="142"/>
        <v>44133</v>
      </c>
      <c r="L1019" s="29">
        <f t="shared" si="145"/>
        <v>44315</v>
      </c>
      <c r="M1019" s="29" t="s">
        <v>22</v>
      </c>
    </row>
    <row r="1020" spans="1:13" x14ac:dyDescent="0.2">
      <c r="A1020" s="7" t="s">
        <v>1087</v>
      </c>
      <c r="B1020" s="29">
        <v>43171.37363425926</v>
      </c>
      <c r="C1020" s="29">
        <f t="shared" si="144"/>
        <v>43368</v>
      </c>
      <c r="D1020" s="29">
        <f t="shared" si="143"/>
        <v>43549</v>
      </c>
      <c r="E1020" s="6"/>
      <c r="F1020" s="29">
        <f t="shared" si="138"/>
        <v>43733</v>
      </c>
      <c r="G1020" s="29"/>
      <c r="H1020" s="29">
        <f t="shared" si="141"/>
        <v>43915</v>
      </c>
      <c r="J1020" s="29">
        <f t="shared" si="142"/>
        <v>44099</v>
      </c>
      <c r="L1020" s="29">
        <f t="shared" si="145"/>
        <v>44280</v>
      </c>
    </row>
    <row r="1021" spans="1:13" x14ac:dyDescent="0.2">
      <c r="A1021" s="7" t="s">
        <v>1088</v>
      </c>
      <c r="B1021" s="29">
        <v>43171.563298611109</v>
      </c>
      <c r="C1021" s="29">
        <f t="shared" si="144"/>
        <v>43368</v>
      </c>
      <c r="D1021" s="29">
        <f t="shared" si="143"/>
        <v>43549</v>
      </c>
      <c r="E1021" s="6"/>
      <c r="F1021" s="29">
        <f t="shared" si="138"/>
        <v>43733</v>
      </c>
      <c r="G1021" s="29"/>
      <c r="H1021" s="29">
        <f t="shared" si="141"/>
        <v>43915</v>
      </c>
      <c r="J1021" s="29">
        <f t="shared" si="142"/>
        <v>44099</v>
      </c>
      <c r="L1021" s="29">
        <f t="shared" si="145"/>
        <v>44280</v>
      </c>
    </row>
    <row r="1022" spans="1:13" x14ac:dyDescent="0.2">
      <c r="A1022" s="7" t="s">
        <v>1089</v>
      </c>
      <c r="B1022" s="29">
        <v>43172.407210648147</v>
      </c>
      <c r="C1022" s="29">
        <f t="shared" si="144"/>
        <v>43369</v>
      </c>
      <c r="D1022" s="29">
        <f t="shared" si="143"/>
        <v>43550</v>
      </c>
      <c r="E1022" s="6"/>
      <c r="F1022" s="29">
        <f t="shared" si="138"/>
        <v>43734</v>
      </c>
      <c r="G1022" s="29"/>
      <c r="H1022" s="29">
        <f t="shared" si="141"/>
        <v>43916</v>
      </c>
      <c r="J1022" s="29">
        <f t="shared" si="142"/>
        <v>44100</v>
      </c>
      <c r="L1022" s="29">
        <f t="shared" si="145"/>
        <v>44281</v>
      </c>
    </row>
    <row r="1023" spans="1:13" x14ac:dyDescent="0.2">
      <c r="A1023" s="7" t="s">
        <v>1090</v>
      </c>
      <c r="B1023" s="29">
        <v>43846.701574074075</v>
      </c>
      <c r="C1023" s="29">
        <f t="shared" si="144"/>
        <v>44041</v>
      </c>
      <c r="D1023" s="29">
        <f t="shared" si="143"/>
        <v>44225</v>
      </c>
      <c r="E1023" s="6"/>
      <c r="F1023" s="29">
        <f t="shared" si="138"/>
        <v>44406</v>
      </c>
      <c r="G1023" s="29"/>
      <c r="H1023" s="29">
        <f t="shared" si="141"/>
        <v>44590</v>
      </c>
      <c r="J1023" s="29">
        <f t="shared" si="142"/>
        <v>44771</v>
      </c>
      <c r="L1023" s="29">
        <f t="shared" si="145"/>
        <v>44955</v>
      </c>
    </row>
    <row r="1024" spans="1:13" x14ac:dyDescent="0.2">
      <c r="A1024" s="7" t="s">
        <v>1091</v>
      </c>
      <c r="B1024" s="29">
        <v>43187.568425925929</v>
      </c>
      <c r="C1024" s="29">
        <f t="shared" si="144"/>
        <v>43384</v>
      </c>
      <c r="D1024" s="29">
        <f t="shared" si="143"/>
        <v>43565</v>
      </c>
      <c r="E1024" s="29" t="s">
        <v>22</v>
      </c>
      <c r="F1024" s="29">
        <f t="shared" si="138"/>
        <v>43749</v>
      </c>
      <c r="G1024" s="29"/>
      <c r="H1024" s="29">
        <f t="shared" si="141"/>
        <v>43931</v>
      </c>
      <c r="J1024" s="29">
        <f t="shared" si="142"/>
        <v>44115</v>
      </c>
      <c r="L1024" s="29">
        <f t="shared" si="145"/>
        <v>44296</v>
      </c>
      <c r="M1024" s="29" t="s">
        <v>22</v>
      </c>
    </row>
    <row r="1025" spans="1:64" x14ac:dyDescent="0.2">
      <c r="A1025" s="7" t="s">
        <v>1092</v>
      </c>
      <c r="B1025" s="29">
        <v>43321.584432870368</v>
      </c>
      <c r="C1025" s="29">
        <f t="shared" si="144"/>
        <v>43518</v>
      </c>
      <c r="D1025" s="29">
        <f t="shared" si="143"/>
        <v>43699</v>
      </c>
      <c r="E1025" s="6"/>
      <c r="F1025" s="29">
        <f t="shared" si="138"/>
        <v>43883</v>
      </c>
      <c r="G1025" s="29" t="s">
        <v>22</v>
      </c>
      <c r="H1025" s="29">
        <f t="shared" si="141"/>
        <v>44065</v>
      </c>
      <c r="J1025" s="29">
        <f t="shared" si="142"/>
        <v>44249</v>
      </c>
      <c r="L1025" s="29">
        <f t="shared" si="145"/>
        <v>44430</v>
      </c>
    </row>
    <row r="1026" spans="1:64" x14ac:dyDescent="0.2">
      <c r="A1026" s="7" t="s">
        <v>1093</v>
      </c>
      <c r="B1026" s="29">
        <v>43846.360115740739</v>
      </c>
      <c r="C1026" s="29">
        <f t="shared" si="144"/>
        <v>44041</v>
      </c>
      <c r="D1026" s="29">
        <f t="shared" si="143"/>
        <v>44225</v>
      </c>
      <c r="E1026" s="6"/>
      <c r="F1026" s="29">
        <f t="shared" si="138"/>
        <v>44406</v>
      </c>
      <c r="G1026" s="29"/>
      <c r="H1026" s="29">
        <f t="shared" si="141"/>
        <v>44590</v>
      </c>
      <c r="J1026" s="29">
        <f t="shared" ref="J1026:J1057" si="146">EDATE(B1026, 30) + 13</f>
        <v>44771</v>
      </c>
      <c r="L1026" s="29">
        <f t="shared" si="145"/>
        <v>44955</v>
      </c>
    </row>
    <row r="1027" spans="1:64" x14ac:dyDescent="0.2">
      <c r="A1027" s="7" t="s">
        <v>1094</v>
      </c>
      <c r="B1027" s="29">
        <v>44113</v>
      </c>
      <c r="C1027" s="29">
        <f t="shared" si="144"/>
        <v>44308</v>
      </c>
      <c r="D1027" s="29">
        <f t="shared" si="143"/>
        <v>44491</v>
      </c>
      <c r="E1027" s="6"/>
      <c r="F1027" s="29">
        <f t="shared" si="138"/>
        <v>44673</v>
      </c>
      <c r="G1027" s="29"/>
      <c r="H1027" s="29">
        <f t="shared" si="141"/>
        <v>44856</v>
      </c>
      <c r="J1027" s="29">
        <f t="shared" si="146"/>
        <v>45038</v>
      </c>
      <c r="L1027" s="29">
        <f t="shared" si="145"/>
        <v>45221</v>
      </c>
    </row>
    <row r="1028" spans="1:64" x14ac:dyDescent="0.2">
      <c r="A1028" s="7" t="s">
        <v>1095</v>
      </c>
      <c r="B1028" s="29">
        <v>44216</v>
      </c>
      <c r="C1028" s="29">
        <f t="shared" si="144"/>
        <v>44410</v>
      </c>
      <c r="D1028" s="29">
        <f t="shared" si="143"/>
        <v>44594</v>
      </c>
      <c r="E1028" s="6"/>
      <c r="F1028" s="29">
        <f t="shared" si="138"/>
        <v>44775</v>
      </c>
      <c r="G1028" s="29"/>
      <c r="H1028" s="29">
        <f t="shared" si="141"/>
        <v>44959</v>
      </c>
      <c r="J1028" s="29">
        <f t="shared" si="146"/>
        <v>45140</v>
      </c>
      <c r="L1028" s="29">
        <f t="shared" si="145"/>
        <v>45324</v>
      </c>
    </row>
    <row r="1029" spans="1:64" x14ac:dyDescent="0.2">
      <c r="A1029" s="7" t="s">
        <v>1096</v>
      </c>
      <c r="B1029" s="29">
        <v>43223.392164351855</v>
      </c>
      <c r="C1029" s="29">
        <f t="shared" si="144"/>
        <v>43420</v>
      </c>
      <c r="D1029" s="29">
        <f t="shared" si="143"/>
        <v>43601</v>
      </c>
      <c r="E1029" s="29" t="s">
        <v>22</v>
      </c>
      <c r="F1029" s="29">
        <f t="shared" si="138"/>
        <v>43785</v>
      </c>
      <c r="G1029" s="29" t="s">
        <v>22</v>
      </c>
      <c r="H1029" s="29">
        <f t="shared" si="141"/>
        <v>43967</v>
      </c>
      <c r="J1029" s="29">
        <f t="shared" si="146"/>
        <v>44151</v>
      </c>
      <c r="L1029" s="29">
        <f t="shared" si="145"/>
        <v>44332</v>
      </c>
    </row>
    <row r="1030" spans="1:64" x14ac:dyDescent="0.2">
      <c r="A1030" s="7" t="s">
        <v>1097</v>
      </c>
      <c r="B1030" s="29">
        <v>44138</v>
      </c>
      <c r="C1030" s="29">
        <f t="shared" si="144"/>
        <v>44332</v>
      </c>
      <c r="D1030" s="29">
        <f t="shared" si="143"/>
        <v>44516</v>
      </c>
      <c r="E1030" s="29"/>
      <c r="F1030" s="29">
        <f t="shared" ref="F1030:F1093" si="147">EDATE(B1030, 18) + 13</f>
        <v>44697</v>
      </c>
      <c r="G1030" s="29"/>
      <c r="H1030" s="29">
        <f t="shared" si="141"/>
        <v>44881</v>
      </c>
      <c r="J1030" s="29">
        <f t="shared" si="146"/>
        <v>45062</v>
      </c>
      <c r="L1030" s="29">
        <f t="shared" si="145"/>
        <v>45246</v>
      </c>
    </row>
    <row r="1031" spans="1:64" x14ac:dyDescent="0.2">
      <c r="A1031" s="7" t="s">
        <v>1098</v>
      </c>
      <c r="B1031" s="29">
        <v>43242.514178240737</v>
      </c>
      <c r="C1031" s="29">
        <f t="shared" si="144"/>
        <v>43439</v>
      </c>
      <c r="D1031" s="29">
        <f t="shared" si="143"/>
        <v>43620</v>
      </c>
      <c r="E1031" s="29" t="s">
        <v>22</v>
      </c>
      <c r="F1031" s="29">
        <f t="shared" si="147"/>
        <v>43804</v>
      </c>
      <c r="G1031" s="29"/>
      <c r="H1031" s="29">
        <f t="shared" si="141"/>
        <v>43986</v>
      </c>
      <c r="I1031" s="29" t="s">
        <v>22</v>
      </c>
      <c r="J1031" s="29">
        <f t="shared" si="146"/>
        <v>44170</v>
      </c>
      <c r="K1031" s="29" t="s">
        <v>22</v>
      </c>
      <c r="L1031" s="29">
        <f t="shared" si="145"/>
        <v>44351</v>
      </c>
    </row>
    <row r="1032" spans="1:64" x14ac:dyDescent="0.2">
      <c r="A1032" s="7" t="s">
        <v>1099</v>
      </c>
      <c r="B1032" s="29">
        <v>43171.638807870368</v>
      </c>
      <c r="C1032" s="29">
        <f t="shared" si="144"/>
        <v>43368</v>
      </c>
      <c r="D1032" s="29">
        <f t="shared" si="143"/>
        <v>43549</v>
      </c>
      <c r="E1032" s="6"/>
      <c r="F1032" s="29">
        <f t="shared" si="147"/>
        <v>43733</v>
      </c>
      <c r="G1032" s="29"/>
      <c r="H1032" s="29">
        <f t="shared" si="141"/>
        <v>43915</v>
      </c>
      <c r="J1032" s="29">
        <f t="shared" si="146"/>
        <v>44099</v>
      </c>
      <c r="L1032" s="29">
        <f t="shared" si="145"/>
        <v>44280</v>
      </c>
    </row>
    <row r="1033" spans="1:64" x14ac:dyDescent="0.2">
      <c r="A1033" s="7" t="s">
        <v>1100</v>
      </c>
      <c r="B1033" s="29">
        <v>43171.646412037036</v>
      </c>
      <c r="C1033" s="29">
        <f t="shared" si="144"/>
        <v>43368</v>
      </c>
      <c r="D1033" s="29">
        <f t="shared" si="143"/>
        <v>43549</v>
      </c>
      <c r="E1033" s="6"/>
      <c r="F1033" s="29">
        <f t="shared" si="147"/>
        <v>43733</v>
      </c>
      <c r="G1033" s="29"/>
      <c r="H1033" s="29">
        <f t="shared" si="141"/>
        <v>43915</v>
      </c>
      <c r="J1033" s="29">
        <f t="shared" si="146"/>
        <v>44099</v>
      </c>
      <c r="L1033" s="29">
        <f t="shared" si="145"/>
        <v>44280</v>
      </c>
    </row>
    <row r="1034" spans="1:64" x14ac:dyDescent="0.2">
      <c r="A1034" s="7" t="s">
        <v>1101</v>
      </c>
      <c r="B1034" s="29">
        <v>43482.524791666663</v>
      </c>
      <c r="C1034" s="29">
        <f t="shared" si="144"/>
        <v>43676</v>
      </c>
      <c r="D1034" s="29">
        <f t="shared" si="143"/>
        <v>43860</v>
      </c>
      <c r="E1034" s="29" t="s">
        <v>22</v>
      </c>
      <c r="F1034" s="29">
        <f t="shared" si="147"/>
        <v>44042</v>
      </c>
      <c r="G1034" s="29"/>
      <c r="H1034" s="29">
        <f t="shared" si="141"/>
        <v>44226</v>
      </c>
      <c r="J1034" s="29">
        <f t="shared" si="146"/>
        <v>44407</v>
      </c>
      <c r="L1034" s="29">
        <f t="shared" si="145"/>
        <v>44591</v>
      </c>
    </row>
    <row r="1035" spans="1:64" x14ac:dyDescent="0.2">
      <c r="A1035" s="7" t="s">
        <v>1102</v>
      </c>
      <c r="B1035" s="29">
        <v>43804.556944444441</v>
      </c>
      <c r="C1035" s="29">
        <f t="shared" si="144"/>
        <v>44000</v>
      </c>
      <c r="D1035" s="29">
        <f t="shared" si="143"/>
        <v>44183</v>
      </c>
      <c r="E1035" s="6"/>
      <c r="F1035" s="29">
        <f t="shared" si="147"/>
        <v>44365</v>
      </c>
      <c r="G1035" s="29"/>
      <c r="H1035" s="29">
        <f t="shared" si="141"/>
        <v>44548</v>
      </c>
      <c r="J1035" s="29">
        <f t="shared" si="146"/>
        <v>44730</v>
      </c>
      <c r="L1035" s="29">
        <f t="shared" si="145"/>
        <v>44913</v>
      </c>
      <c r="BL1035" s="17"/>
    </row>
    <row r="1036" spans="1:64" x14ac:dyDescent="0.2">
      <c r="A1036" s="7" t="s">
        <v>1103</v>
      </c>
      <c r="B1036" s="29">
        <v>43698.693020833336</v>
      </c>
      <c r="C1036" s="29">
        <f t="shared" si="144"/>
        <v>43895</v>
      </c>
      <c r="D1036" s="29">
        <f t="shared" si="143"/>
        <v>44077</v>
      </c>
      <c r="E1036" s="6"/>
      <c r="F1036" s="29">
        <f t="shared" si="147"/>
        <v>44261</v>
      </c>
      <c r="G1036" s="29"/>
      <c r="H1036" s="29">
        <f t="shared" si="141"/>
        <v>44442</v>
      </c>
      <c r="J1036" s="29">
        <f t="shared" si="146"/>
        <v>44626</v>
      </c>
      <c r="L1036" s="29">
        <f t="shared" si="145"/>
        <v>44807</v>
      </c>
    </row>
    <row r="1037" spans="1:64" x14ac:dyDescent="0.2">
      <c r="A1037" s="7" t="s">
        <v>1104</v>
      </c>
      <c r="B1037" s="29">
        <v>43284.559965277775</v>
      </c>
      <c r="C1037" s="29">
        <f t="shared" si="144"/>
        <v>43481</v>
      </c>
      <c r="D1037" s="29">
        <f t="shared" si="143"/>
        <v>43662</v>
      </c>
      <c r="E1037" s="6"/>
      <c r="F1037" s="29">
        <f t="shared" si="147"/>
        <v>43846</v>
      </c>
      <c r="G1037" s="29" t="s">
        <v>22</v>
      </c>
      <c r="H1037" s="29">
        <f t="shared" si="141"/>
        <v>44028</v>
      </c>
      <c r="I1037" s="29" t="s">
        <v>22</v>
      </c>
      <c r="J1037" s="29">
        <f t="shared" si="146"/>
        <v>44212</v>
      </c>
      <c r="K1037" s="29" t="s">
        <v>22</v>
      </c>
      <c r="L1037" s="29">
        <f t="shared" si="145"/>
        <v>44393</v>
      </c>
    </row>
    <row r="1038" spans="1:64" x14ac:dyDescent="0.2">
      <c r="A1038" s="7" t="s">
        <v>1105</v>
      </c>
      <c r="B1038" s="29">
        <v>43207.652083333334</v>
      </c>
      <c r="C1038" s="29">
        <f t="shared" si="144"/>
        <v>43403</v>
      </c>
      <c r="D1038" s="29">
        <f t="shared" si="143"/>
        <v>43585</v>
      </c>
      <c r="E1038" s="29" t="s">
        <v>22</v>
      </c>
      <c r="F1038" s="29">
        <f t="shared" si="147"/>
        <v>43768</v>
      </c>
      <c r="G1038" s="29" t="s">
        <v>22</v>
      </c>
      <c r="H1038" s="29">
        <f t="shared" si="141"/>
        <v>43951</v>
      </c>
      <c r="I1038" s="29" t="s">
        <v>22</v>
      </c>
      <c r="J1038" s="29">
        <f t="shared" si="146"/>
        <v>44134</v>
      </c>
      <c r="K1038" s="29" t="s">
        <v>22</v>
      </c>
      <c r="L1038" s="29">
        <f t="shared" si="145"/>
        <v>44316</v>
      </c>
      <c r="M1038" s="29" t="s">
        <v>22</v>
      </c>
    </row>
    <row r="1039" spans="1:64" x14ac:dyDescent="0.2">
      <c r="A1039" s="7" t="s">
        <v>1106</v>
      </c>
      <c r="B1039" s="29">
        <v>43171.47146990741</v>
      </c>
      <c r="C1039" s="29">
        <f t="shared" si="144"/>
        <v>43368</v>
      </c>
      <c r="D1039" s="29">
        <f t="shared" si="143"/>
        <v>43549</v>
      </c>
      <c r="E1039" s="6"/>
      <c r="F1039" s="29">
        <f t="shared" si="147"/>
        <v>43733</v>
      </c>
      <c r="G1039" s="29"/>
      <c r="H1039" s="29">
        <f t="shared" si="141"/>
        <v>43915</v>
      </c>
      <c r="J1039" s="29">
        <f t="shared" si="146"/>
        <v>44099</v>
      </c>
      <c r="L1039" s="29">
        <f t="shared" si="145"/>
        <v>44280</v>
      </c>
    </row>
    <row r="1040" spans="1:64" x14ac:dyDescent="0.2">
      <c r="A1040" s="7" t="s">
        <v>1107</v>
      </c>
      <c r="B1040" s="29">
        <v>43213.275729166664</v>
      </c>
      <c r="C1040" s="29">
        <f t="shared" si="144"/>
        <v>43409</v>
      </c>
      <c r="D1040" s="29">
        <f t="shared" si="143"/>
        <v>43591</v>
      </c>
      <c r="E1040" s="29" t="s">
        <v>22</v>
      </c>
      <c r="F1040" s="29">
        <f t="shared" si="147"/>
        <v>43774</v>
      </c>
      <c r="G1040" s="29" t="s">
        <v>22</v>
      </c>
      <c r="H1040" s="29">
        <f t="shared" si="141"/>
        <v>43957</v>
      </c>
      <c r="I1040" s="29" t="s">
        <v>22</v>
      </c>
      <c r="J1040" s="29">
        <f t="shared" si="146"/>
        <v>44140</v>
      </c>
      <c r="K1040" s="29" t="s">
        <v>22</v>
      </c>
      <c r="L1040" s="29">
        <f t="shared" ref="L1040:L1067" si="148">EDATE(B1040, 36) + 13</f>
        <v>44322</v>
      </c>
      <c r="M1040" s="29" t="s">
        <v>22</v>
      </c>
    </row>
    <row r="1041" spans="1:13" s="6" customFormat="1" x14ac:dyDescent="0.2">
      <c r="A1041" s="7" t="s">
        <v>1108</v>
      </c>
      <c r="B1041" s="29">
        <v>43171.395902777775</v>
      </c>
      <c r="C1041" s="29">
        <f t="shared" si="144"/>
        <v>43368</v>
      </c>
      <c r="D1041" s="29">
        <f t="shared" si="143"/>
        <v>43549</v>
      </c>
      <c r="F1041" s="29">
        <f t="shared" si="147"/>
        <v>43733</v>
      </c>
      <c r="G1041" s="29"/>
      <c r="H1041" s="29">
        <f t="shared" si="141"/>
        <v>43915</v>
      </c>
      <c r="I1041" s="29"/>
      <c r="J1041" s="29">
        <f t="shared" si="146"/>
        <v>44099</v>
      </c>
      <c r="K1041" s="29"/>
      <c r="L1041" s="29">
        <f t="shared" si="148"/>
        <v>44280</v>
      </c>
      <c r="M1041" s="29"/>
    </row>
    <row r="1042" spans="1:13" x14ac:dyDescent="0.2">
      <c r="A1042" s="7" t="s">
        <v>1109</v>
      </c>
      <c r="B1042" s="29">
        <v>43543.610474537039</v>
      </c>
      <c r="C1042" s="29">
        <f t="shared" si="144"/>
        <v>43740</v>
      </c>
      <c r="D1042" s="29">
        <f t="shared" si="143"/>
        <v>43922</v>
      </c>
      <c r="E1042" s="6"/>
      <c r="F1042" s="29">
        <f t="shared" si="147"/>
        <v>44106</v>
      </c>
      <c r="G1042" s="29"/>
      <c r="H1042" s="29">
        <f t="shared" si="141"/>
        <v>44287</v>
      </c>
      <c r="J1042" s="29">
        <f t="shared" si="146"/>
        <v>44471</v>
      </c>
      <c r="L1042" s="29">
        <f t="shared" si="148"/>
        <v>44652</v>
      </c>
    </row>
    <row r="1043" spans="1:13" x14ac:dyDescent="0.2">
      <c r="A1043" s="7" t="s">
        <v>1110</v>
      </c>
      <c r="B1043" s="29">
        <v>43490.400150462963</v>
      </c>
      <c r="C1043" s="29">
        <f t="shared" si="144"/>
        <v>43684</v>
      </c>
      <c r="D1043" s="29">
        <f t="shared" si="143"/>
        <v>43868</v>
      </c>
      <c r="E1043" s="29" t="s">
        <v>22</v>
      </c>
      <c r="F1043" s="29">
        <f t="shared" si="147"/>
        <v>44050</v>
      </c>
      <c r="G1043" s="29"/>
      <c r="H1043" s="29">
        <f t="shared" si="141"/>
        <v>44234</v>
      </c>
      <c r="J1043" s="29">
        <f t="shared" si="146"/>
        <v>44415</v>
      </c>
      <c r="L1043" s="29">
        <f t="shared" si="148"/>
        <v>44599</v>
      </c>
    </row>
    <row r="1044" spans="1:13" x14ac:dyDescent="0.2">
      <c r="A1044" s="7" t="s">
        <v>1111</v>
      </c>
      <c r="B1044" s="29">
        <v>43172.411238425928</v>
      </c>
      <c r="C1044" s="29">
        <f t="shared" si="144"/>
        <v>43369</v>
      </c>
      <c r="D1044" s="29">
        <f t="shared" si="143"/>
        <v>43550</v>
      </c>
      <c r="E1044" s="6"/>
      <c r="F1044" s="29">
        <f t="shared" si="147"/>
        <v>43734</v>
      </c>
      <c r="G1044" s="29"/>
      <c r="H1044" s="29">
        <f t="shared" si="141"/>
        <v>43916</v>
      </c>
      <c r="I1044" s="29" t="s">
        <v>22</v>
      </c>
      <c r="J1044" s="29">
        <f t="shared" si="146"/>
        <v>44100</v>
      </c>
      <c r="K1044" s="29" t="s">
        <v>22</v>
      </c>
      <c r="L1044" s="29">
        <f t="shared" si="148"/>
        <v>44281</v>
      </c>
    </row>
    <row r="1045" spans="1:13" x14ac:dyDescent="0.2">
      <c r="A1045" s="7" t="s">
        <v>1112</v>
      </c>
      <c r="B1045" s="29">
        <v>43186.732175925928</v>
      </c>
      <c r="C1045" s="29">
        <f t="shared" si="144"/>
        <v>43383</v>
      </c>
      <c r="D1045" s="29">
        <f t="shared" si="143"/>
        <v>43564</v>
      </c>
      <c r="E1045" s="6"/>
      <c r="F1045" s="29">
        <f t="shared" si="147"/>
        <v>43748</v>
      </c>
      <c r="G1045" s="29" t="s">
        <v>22</v>
      </c>
      <c r="H1045" s="29">
        <f t="shared" si="141"/>
        <v>43930</v>
      </c>
      <c r="I1045" s="29" t="s">
        <v>22</v>
      </c>
      <c r="J1045" s="29">
        <f t="shared" si="146"/>
        <v>44114</v>
      </c>
      <c r="L1045" s="29">
        <f t="shared" si="148"/>
        <v>44295</v>
      </c>
      <c r="M1045" s="29" t="s">
        <v>22</v>
      </c>
    </row>
    <row r="1046" spans="1:13" x14ac:dyDescent="0.2">
      <c r="A1046" s="7" t="s">
        <v>1113</v>
      </c>
      <c r="B1046" s="29">
        <v>43188.639293981483</v>
      </c>
      <c r="C1046" s="29">
        <f t="shared" si="144"/>
        <v>43385</v>
      </c>
      <c r="D1046" s="29">
        <f t="shared" si="143"/>
        <v>43566</v>
      </c>
      <c r="E1046" s="29" t="s">
        <v>22</v>
      </c>
      <c r="F1046" s="29">
        <f t="shared" si="147"/>
        <v>43750</v>
      </c>
      <c r="G1046" s="29"/>
      <c r="H1046" s="29">
        <f t="shared" si="141"/>
        <v>43932</v>
      </c>
      <c r="I1046" s="29" t="s">
        <v>22</v>
      </c>
      <c r="J1046" s="29">
        <f t="shared" si="146"/>
        <v>44116</v>
      </c>
      <c r="K1046" s="29" t="s">
        <v>22</v>
      </c>
      <c r="L1046" s="29">
        <f t="shared" si="148"/>
        <v>44297</v>
      </c>
    </row>
    <row r="1047" spans="1:13" x14ac:dyDescent="0.2">
      <c r="A1047" s="7" t="s">
        <v>1114</v>
      </c>
      <c r="B1047" s="29">
        <v>43235.66</v>
      </c>
      <c r="C1047" s="29">
        <f t="shared" si="144"/>
        <v>43432</v>
      </c>
      <c r="D1047" s="29">
        <f t="shared" si="143"/>
        <v>43613</v>
      </c>
      <c r="E1047" s="29" t="s">
        <v>22</v>
      </c>
      <c r="F1047" s="29">
        <f t="shared" si="147"/>
        <v>43797</v>
      </c>
      <c r="G1047" s="29"/>
      <c r="H1047" s="29">
        <f t="shared" si="141"/>
        <v>43979</v>
      </c>
      <c r="J1047" s="29">
        <f t="shared" si="146"/>
        <v>44163</v>
      </c>
      <c r="K1047" s="29" t="s">
        <v>22</v>
      </c>
      <c r="L1047" s="29">
        <f t="shared" si="148"/>
        <v>44344</v>
      </c>
      <c r="M1047" s="29" t="s">
        <v>22</v>
      </c>
    </row>
    <row r="1048" spans="1:13" x14ac:dyDescent="0.2">
      <c r="A1048" s="7" t="s">
        <v>1115</v>
      </c>
      <c r="B1048" s="29">
        <v>43347</v>
      </c>
      <c r="C1048" s="29">
        <f t="shared" si="144"/>
        <v>43541</v>
      </c>
      <c r="D1048" s="29">
        <f t="shared" si="143"/>
        <v>43725</v>
      </c>
      <c r="E1048" s="6"/>
      <c r="F1048" s="29">
        <f t="shared" si="147"/>
        <v>43907</v>
      </c>
      <c r="G1048" s="29"/>
      <c r="H1048" s="29">
        <f t="shared" si="141"/>
        <v>44091</v>
      </c>
      <c r="J1048" s="29">
        <f t="shared" si="146"/>
        <v>44272</v>
      </c>
      <c r="L1048" s="29">
        <f t="shared" si="148"/>
        <v>44456</v>
      </c>
    </row>
    <row r="1049" spans="1:13" x14ac:dyDescent="0.2">
      <c r="A1049" s="7" t="s">
        <v>1116</v>
      </c>
      <c r="B1049" s="29">
        <v>43174.624016203707</v>
      </c>
      <c r="C1049" s="29">
        <f t="shared" si="144"/>
        <v>43371</v>
      </c>
      <c r="D1049" s="29">
        <f t="shared" si="143"/>
        <v>43552</v>
      </c>
      <c r="E1049" s="6"/>
      <c r="F1049" s="29">
        <f t="shared" si="147"/>
        <v>43736</v>
      </c>
      <c r="G1049" s="29"/>
      <c r="H1049" s="29">
        <f t="shared" si="141"/>
        <v>43918</v>
      </c>
      <c r="I1049" s="29" t="s">
        <v>22</v>
      </c>
      <c r="J1049" s="29">
        <f t="shared" si="146"/>
        <v>44102</v>
      </c>
      <c r="L1049" s="29">
        <f t="shared" si="148"/>
        <v>44283</v>
      </c>
      <c r="M1049" s="29" t="s">
        <v>22</v>
      </c>
    </row>
    <row r="1050" spans="1:13" x14ac:dyDescent="0.2">
      <c r="A1050" s="7" t="s">
        <v>1117</v>
      </c>
      <c r="B1050" s="29">
        <v>43241.678923611114</v>
      </c>
      <c r="C1050" s="29">
        <f t="shared" si="144"/>
        <v>43438</v>
      </c>
      <c r="D1050" s="29">
        <f t="shared" si="143"/>
        <v>43619</v>
      </c>
      <c r="E1050" s="6"/>
      <c r="F1050" s="29">
        <f t="shared" si="147"/>
        <v>43803</v>
      </c>
      <c r="G1050" s="29"/>
      <c r="H1050" s="29">
        <f t="shared" si="141"/>
        <v>43985</v>
      </c>
      <c r="J1050" s="29">
        <f t="shared" si="146"/>
        <v>44169</v>
      </c>
      <c r="L1050" s="29">
        <f t="shared" si="148"/>
        <v>44350</v>
      </c>
    </row>
    <row r="1051" spans="1:13" x14ac:dyDescent="0.2">
      <c r="A1051" s="7" t="s">
        <v>1118</v>
      </c>
      <c r="B1051" s="29">
        <v>43172.46025462963</v>
      </c>
      <c r="C1051" s="29">
        <f t="shared" si="144"/>
        <v>43369</v>
      </c>
      <c r="D1051" s="29">
        <f t="shared" si="143"/>
        <v>43550</v>
      </c>
      <c r="E1051" s="6"/>
      <c r="F1051" s="29">
        <f t="shared" si="147"/>
        <v>43734</v>
      </c>
      <c r="G1051" s="29"/>
      <c r="H1051" s="29">
        <f t="shared" si="141"/>
        <v>43916</v>
      </c>
      <c r="J1051" s="29">
        <f t="shared" si="146"/>
        <v>44100</v>
      </c>
      <c r="L1051" s="29">
        <f t="shared" si="148"/>
        <v>44281</v>
      </c>
    </row>
    <row r="1052" spans="1:13" x14ac:dyDescent="0.2">
      <c r="A1052" s="7" t="s">
        <v>1119</v>
      </c>
      <c r="B1052" s="29">
        <v>43923.557928240742</v>
      </c>
      <c r="C1052" s="29">
        <f t="shared" si="144"/>
        <v>44119</v>
      </c>
      <c r="D1052" s="29">
        <f t="shared" si="143"/>
        <v>44301</v>
      </c>
      <c r="E1052" s="6"/>
      <c r="F1052" s="29">
        <f t="shared" si="147"/>
        <v>44484</v>
      </c>
      <c r="G1052" s="29"/>
      <c r="H1052" s="29">
        <f t="shared" si="141"/>
        <v>44666</v>
      </c>
      <c r="J1052" s="29">
        <f t="shared" si="146"/>
        <v>44849</v>
      </c>
      <c r="L1052" s="29">
        <f t="shared" si="148"/>
        <v>45031</v>
      </c>
    </row>
    <row r="1053" spans="1:13" x14ac:dyDescent="0.2">
      <c r="A1053" s="7" t="s">
        <v>1120</v>
      </c>
      <c r="B1053" s="29">
        <v>44064</v>
      </c>
      <c r="C1053" s="29">
        <f t="shared" si="144"/>
        <v>44261</v>
      </c>
      <c r="D1053" s="29">
        <f t="shared" si="143"/>
        <v>44442</v>
      </c>
      <c r="E1053" s="6"/>
      <c r="F1053" s="29">
        <f t="shared" si="147"/>
        <v>44626</v>
      </c>
      <c r="G1053" s="29"/>
      <c r="H1053" s="29">
        <f t="shared" si="141"/>
        <v>44807</v>
      </c>
      <c r="J1053" s="29">
        <f t="shared" si="146"/>
        <v>44991</v>
      </c>
      <c r="L1053" s="29">
        <f t="shared" si="148"/>
        <v>45172</v>
      </c>
    </row>
    <row r="1054" spans="1:13" x14ac:dyDescent="0.2">
      <c r="A1054" s="7" t="s">
        <v>1375</v>
      </c>
      <c r="B1054" s="29">
        <v>43185.669039351851</v>
      </c>
      <c r="C1054" s="29">
        <f t="shared" si="144"/>
        <v>43382</v>
      </c>
      <c r="D1054" s="29">
        <f t="shared" si="143"/>
        <v>43563</v>
      </c>
      <c r="E1054" s="29" t="s">
        <v>22</v>
      </c>
      <c r="F1054" s="29">
        <f t="shared" si="147"/>
        <v>43747</v>
      </c>
      <c r="G1054" s="29" t="s">
        <v>22</v>
      </c>
      <c r="H1054" s="29">
        <f t="shared" si="141"/>
        <v>43929</v>
      </c>
      <c r="J1054" s="29">
        <f t="shared" si="146"/>
        <v>44113</v>
      </c>
      <c r="L1054" s="29">
        <f t="shared" si="148"/>
        <v>44294</v>
      </c>
      <c r="M1054" s="29" t="s">
        <v>794</v>
      </c>
    </row>
    <row r="1055" spans="1:13" x14ac:dyDescent="0.2">
      <c r="A1055" s="7" t="s">
        <v>1122</v>
      </c>
      <c r="B1055" s="29">
        <v>43214.475393518522</v>
      </c>
      <c r="C1055" s="29">
        <f t="shared" si="144"/>
        <v>43410</v>
      </c>
      <c r="D1055" s="29">
        <f t="shared" si="143"/>
        <v>43592</v>
      </c>
      <c r="E1055" s="6"/>
      <c r="F1055" s="29">
        <f t="shared" si="147"/>
        <v>43775</v>
      </c>
      <c r="G1055" s="29" t="s">
        <v>22</v>
      </c>
      <c r="H1055" s="29">
        <f t="shared" si="141"/>
        <v>43958</v>
      </c>
      <c r="J1055" s="29">
        <f t="shared" si="146"/>
        <v>44141</v>
      </c>
      <c r="L1055" s="29">
        <f t="shared" si="148"/>
        <v>44323</v>
      </c>
    </row>
    <row r="1056" spans="1:13" x14ac:dyDescent="0.2">
      <c r="A1056" s="7" t="s">
        <v>1123</v>
      </c>
      <c r="B1056" s="29">
        <v>43179.64471064815</v>
      </c>
      <c r="C1056" s="29">
        <f t="shared" si="144"/>
        <v>43376</v>
      </c>
      <c r="D1056" s="29">
        <f t="shared" si="143"/>
        <v>43557</v>
      </c>
      <c r="E1056" s="6"/>
      <c r="F1056" s="29">
        <f t="shared" si="147"/>
        <v>43741</v>
      </c>
      <c r="G1056" s="29"/>
      <c r="H1056" s="29">
        <f t="shared" si="141"/>
        <v>43923</v>
      </c>
      <c r="J1056" s="29">
        <f t="shared" si="146"/>
        <v>44107</v>
      </c>
      <c r="K1056" s="29" t="s">
        <v>22</v>
      </c>
      <c r="L1056" s="29">
        <f t="shared" si="148"/>
        <v>44288</v>
      </c>
    </row>
    <row r="1057" spans="1:13" x14ac:dyDescent="0.2">
      <c r="A1057" s="7" t="s">
        <v>1124</v>
      </c>
      <c r="B1057" s="29">
        <v>43542.462280092594</v>
      </c>
      <c r="C1057" s="29">
        <f t="shared" si="144"/>
        <v>43739</v>
      </c>
      <c r="D1057" s="29">
        <f t="shared" si="143"/>
        <v>43921</v>
      </c>
      <c r="E1057" s="6"/>
      <c r="F1057" s="29">
        <f t="shared" si="147"/>
        <v>44105</v>
      </c>
      <c r="G1057" s="29"/>
      <c r="H1057" s="29">
        <f t="shared" si="141"/>
        <v>44286</v>
      </c>
      <c r="J1057" s="29">
        <f t="shared" si="146"/>
        <v>44470</v>
      </c>
      <c r="L1057" s="29">
        <f t="shared" si="148"/>
        <v>44651</v>
      </c>
    </row>
    <row r="1058" spans="1:13" x14ac:dyDescent="0.2">
      <c r="A1058" s="7" t="s">
        <v>1125</v>
      </c>
      <c r="B1058" s="29">
        <v>43171.46166666667</v>
      </c>
      <c r="C1058" s="29">
        <f t="shared" si="144"/>
        <v>43368</v>
      </c>
      <c r="D1058" s="29">
        <f t="shared" si="143"/>
        <v>43549</v>
      </c>
      <c r="E1058" s="6"/>
      <c r="F1058" s="29">
        <f t="shared" si="147"/>
        <v>43733</v>
      </c>
      <c r="G1058" s="29"/>
      <c r="H1058" s="29">
        <f t="shared" ref="H1058:H1121" si="149">EDATE(B1058, 24) + 13</f>
        <v>43915</v>
      </c>
      <c r="J1058" s="29">
        <f t="shared" ref="J1058:J1068" si="150">EDATE(B1058, 30) + 13</f>
        <v>44099</v>
      </c>
      <c r="K1058" s="29" t="s">
        <v>22</v>
      </c>
      <c r="L1058" s="29">
        <f t="shared" si="148"/>
        <v>44280</v>
      </c>
    </row>
    <row r="1059" spans="1:13" x14ac:dyDescent="0.2">
      <c r="A1059" s="7" t="s">
        <v>1126</v>
      </c>
      <c r="B1059" s="29">
        <v>43186.594571759262</v>
      </c>
      <c r="C1059" s="29">
        <f t="shared" si="144"/>
        <v>43383</v>
      </c>
      <c r="D1059" s="29">
        <f t="shared" si="143"/>
        <v>43564</v>
      </c>
      <c r="E1059" s="6"/>
      <c r="F1059" s="29">
        <f t="shared" si="147"/>
        <v>43748</v>
      </c>
      <c r="G1059" s="29"/>
      <c r="H1059" s="29">
        <f t="shared" si="149"/>
        <v>43930</v>
      </c>
      <c r="J1059" s="29">
        <f t="shared" si="150"/>
        <v>44114</v>
      </c>
      <c r="K1059" s="29" t="s">
        <v>22</v>
      </c>
      <c r="L1059" s="29">
        <f t="shared" si="148"/>
        <v>44295</v>
      </c>
    </row>
    <row r="1060" spans="1:13" x14ac:dyDescent="0.2">
      <c r="A1060" s="7" t="s">
        <v>1127</v>
      </c>
      <c r="B1060" s="29">
        <v>43213.419293981482</v>
      </c>
      <c r="C1060" s="29">
        <f t="shared" si="144"/>
        <v>43409</v>
      </c>
      <c r="D1060" s="29">
        <f t="shared" si="143"/>
        <v>43591</v>
      </c>
      <c r="E1060" s="6"/>
      <c r="F1060" s="29">
        <f t="shared" si="147"/>
        <v>43774</v>
      </c>
      <c r="G1060" s="29"/>
      <c r="H1060" s="29">
        <f t="shared" si="149"/>
        <v>43957</v>
      </c>
      <c r="J1060" s="29">
        <f t="shared" si="150"/>
        <v>44140</v>
      </c>
      <c r="L1060" s="29">
        <f t="shared" si="148"/>
        <v>44322</v>
      </c>
      <c r="M1060" s="29" t="s">
        <v>22</v>
      </c>
    </row>
    <row r="1061" spans="1:13" x14ac:dyDescent="0.2">
      <c r="A1061" s="7" t="s">
        <v>1128</v>
      </c>
      <c r="B1061" s="29">
        <v>43203.360439814816</v>
      </c>
      <c r="C1061" s="29">
        <f t="shared" si="144"/>
        <v>43399</v>
      </c>
      <c r="D1061" s="29">
        <f t="shared" si="143"/>
        <v>43581</v>
      </c>
      <c r="E1061" s="29" t="s">
        <v>22</v>
      </c>
      <c r="F1061" s="29">
        <f t="shared" si="147"/>
        <v>43764</v>
      </c>
      <c r="G1061" s="29" t="s">
        <v>22</v>
      </c>
      <c r="H1061" s="29">
        <f t="shared" si="149"/>
        <v>43947</v>
      </c>
      <c r="I1061" s="29" t="s">
        <v>22</v>
      </c>
      <c r="J1061" s="29">
        <f t="shared" si="150"/>
        <v>44130</v>
      </c>
      <c r="L1061" s="29">
        <f t="shared" si="148"/>
        <v>44312</v>
      </c>
    </row>
    <row r="1062" spans="1:13" x14ac:dyDescent="0.2">
      <c r="A1062" s="7" t="s">
        <v>1129</v>
      </c>
      <c r="B1062" s="29">
        <v>43181.75</v>
      </c>
      <c r="C1062" s="29">
        <f t="shared" si="144"/>
        <v>43378</v>
      </c>
      <c r="D1062" s="29">
        <f t="shared" si="143"/>
        <v>43559</v>
      </c>
      <c r="E1062" s="6"/>
      <c r="F1062" s="29">
        <f t="shared" si="147"/>
        <v>43743</v>
      </c>
      <c r="G1062" s="29"/>
      <c r="H1062" s="29">
        <f t="shared" si="149"/>
        <v>43925</v>
      </c>
      <c r="J1062" s="29">
        <f t="shared" si="150"/>
        <v>44109</v>
      </c>
      <c r="L1062" s="29">
        <f t="shared" si="148"/>
        <v>44290</v>
      </c>
    </row>
    <row r="1063" spans="1:13" x14ac:dyDescent="0.2">
      <c r="A1063" s="7" t="s">
        <v>1130</v>
      </c>
      <c r="B1063" s="29">
        <v>43791.58630787037</v>
      </c>
      <c r="C1063" s="29">
        <f t="shared" si="144"/>
        <v>43986</v>
      </c>
      <c r="D1063" s="29">
        <f t="shared" ref="D1063:D1126" si="151">EDATE(B1063, 12) + 13</f>
        <v>44170</v>
      </c>
      <c r="E1063" s="6"/>
      <c r="F1063" s="29">
        <f t="shared" si="147"/>
        <v>44351</v>
      </c>
      <c r="G1063" s="29"/>
      <c r="H1063" s="29">
        <f t="shared" si="149"/>
        <v>44535</v>
      </c>
      <c r="J1063" s="29">
        <f t="shared" si="150"/>
        <v>44716</v>
      </c>
      <c r="L1063" s="29">
        <f t="shared" si="148"/>
        <v>44900</v>
      </c>
    </row>
    <row r="1064" spans="1:13" x14ac:dyDescent="0.2">
      <c r="A1064" s="7" t="s">
        <v>1131</v>
      </c>
      <c r="B1064" s="29">
        <v>43171.475289351853</v>
      </c>
      <c r="C1064" s="29">
        <f t="shared" si="144"/>
        <v>43368</v>
      </c>
      <c r="D1064" s="29">
        <f t="shared" si="151"/>
        <v>43549</v>
      </c>
      <c r="E1064" s="6"/>
      <c r="F1064" s="29">
        <f t="shared" si="147"/>
        <v>43733</v>
      </c>
      <c r="G1064" s="29"/>
      <c r="H1064" s="29">
        <f t="shared" si="149"/>
        <v>43915</v>
      </c>
      <c r="I1064" s="29" t="s">
        <v>22</v>
      </c>
      <c r="J1064" s="29">
        <f t="shared" si="150"/>
        <v>44099</v>
      </c>
      <c r="L1064" s="29">
        <f t="shared" si="148"/>
        <v>44280</v>
      </c>
    </row>
    <row r="1065" spans="1:13" x14ac:dyDescent="0.2">
      <c r="A1065" s="7" t="s">
        <v>1132</v>
      </c>
      <c r="B1065" s="29">
        <v>43207.606712962966</v>
      </c>
      <c r="C1065" s="29">
        <f t="shared" si="144"/>
        <v>43403</v>
      </c>
      <c r="D1065" s="29">
        <f t="shared" si="151"/>
        <v>43585</v>
      </c>
      <c r="E1065" s="6"/>
      <c r="F1065" s="29">
        <f t="shared" si="147"/>
        <v>43768</v>
      </c>
      <c r="G1065" s="29"/>
      <c r="H1065" s="29">
        <f t="shared" si="149"/>
        <v>43951</v>
      </c>
      <c r="J1065" s="29">
        <f t="shared" si="150"/>
        <v>44134</v>
      </c>
      <c r="K1065" s="29" t="s">
        <v>22</v>
      </c>
      <c r="L1065" s="29">
        <f t="shared" si="148"/>
        <v>44316</v>
      </c>
    </row>
    <row r="1066" spans="1:13" x14ac:dyDescent="0.2">
      <c r="A1066" s="7" t="s">
        <v>1133</v>
      </c>
      <c r="B1066" s="29">
        <v>43487.581620370373</v>
      </c>
      <c r="C1066" s="29">
        <f t="shared" si="144"/>
        <v>43681</v>
      </c>
      <c r="D1066" s="29">
        <f t="shared" si="151"/>
        <v>43865</v>
      </c>
      <c r="E1066" s="6"/>
      <c r="F1066" s="29">
        <f t="shared" si="147"/>
        <v>44047</v>
      </c>
      <c r="G1066" s="29"/>
      <c r="H1066" s="29">
        <f t="shared" si="149"/>
        <v>44231</v>
      </c>
      <c r="I1066" s="29" t="s">
        <v>22</v>
      </c>
      <c r="J1066" s="29">
        <f t="shared" si="150"/>
        <v>44412</v>
      </c>
      <c r="L1066" s="29">
        <f t="shared" si="148"/>
        <v>44596</v>
      </c>
    </row>
    <row r="1067" spans="1:13" x14ac:dyDescent="0.2">
      <c r="A1067" s="7" t="s">
        <v>1134</v>
      </c>
      <c r="B1067" s="29">
        <v>43340.430162037039</v>
      </c>
      <c r="C1067" s="29">
        <f t="shared" si="144"/>
        <v>43537</v>
      </c>
      <c r="D1067" s="29">
        <f t="shared" si="151"/>
        <v>43718</v>
      </c>
      <c r="E1067" s="6"/>
      <c r="F1067" s="29">
        <f t="shared" si="147"/>
        <v>43902</v>
      </c>
      <c r="G1067" s="29"/>
      <c r="H1067" s="29">
        <f t="shared" si="149"/>
        <v>44084</v>
      </c>
      <c r="J1067" s="29">
        <f t="shared" si="150"/>
        <v>44268</v>
      </c>
      <c r="K1067" s="29" t="s">
        <v>22</v>
      </c>
      <c r="L1067" s="29">
        <f t="shared" si="148"/>
        <v>44449</v>
      </c>
    </row>
    <row r="1068" spans="1:13" x14ac:dyDescent="0.2">
      <c r="A1068" s="64" t="s">
        <v>1135</v>
      </c>
      <c r="B1068" s="29">
        <v>43253.494421296295</v>
      </c>
      <c r="C1068" s="29">
        <f t="shared" si="144"/>
        <v>43449</v>
      </c>
      <c r="D1068" s="29">
        <f t="shared" si="151"/>
        <v>43631</v>
      </c>
      <c r="E1068" s="6"/>
      <c r="F1068" s="29">
        <f t="shared" si="147"/>
        <v>43814</v>
      </c>
      <c r="G1068" s="29"/>
      <c r="H1068" s="29">
        <f t="shared" si="149"/>
        <v>43997</v>
      </c>
      <c r="I1068" s="17"/>
      <c r="J1068" s="62">
        <f t="shared" si="150"/>
        <v>44180</v>
      </c>
      <c r="K1068" s="62" t="s">
        <v>94</v>
      </c>
      <c r="L1068" s="62"/>
      <c r="M1068" s="62"/>
    </row>
    <row r="1069" spans="1:13" x14ac:dyDescent="0.2">
      <c r="A1069" s="7" t="s">
        <v>1136</v>
      </c>
      <c r="B1069" s="29">
        <v>43483.590925925928</v>
      </c>
      <c r="C1069" s="29">
        <f t="shared" ref="C1069:C1132" si="152">EDATE(B1069, 6) + 13</f>
        <v>43677</v>
      </c>
      <c r="D1069" s="29">
        <f t="shared" si="151"/>
        <v>43861</v>
      </c>
      <c r="E1069" s="6"/>
      <c r="F1069" s="29">
        <f t="shared" si="147"/>
        <v>44043</v>
      </c>
      <c r="G1069" s="29"/>
      <c r="H1069" s="29">
        <f t="shared" si="149"/>
        <v>44227</v>
      </c>
      <c r="I1069" s="29" t="s">
        <v>22</v>
      </c>
      <c r="J1069" s="29">
        <f t="shared" ref="J1069:J1100" si="153">EDATE(B1069, 30) + 13</f>
        <v>44408</v>
      </c>
      <c r="L1069" s="29">
        <f t="shared" ref="L1069:L1100" si="154">EDATE(B1069, 36) + 13</f>
        <v>44592</v>
      </c>
    </row>
    <row r="1070" spans="1:13" x14ac:dyDescent="0.2">
      <c r="A1070" s="7" t="s">
        <v>1137</v>
      </c>
      <c r="B1070" s="29">
        <v>43185.487685185188</v>
      </c>
      <c r="C1070" s="29">
        <f t="shared" si="152"/>
        <v>43382</v>
      </c>
      <c r="D1070" s="29">
        <f t="shared" si="151"/>
        <v>43563</v>
      </c>
      <c r="E1070" s="6"/>
      <c r="F1070" s="29">
        <f t="shared" si="147"/>
        <v>43747</v>
      </c>
      <c r="G1070" s="29"/>
      <c r="H1070" s="29">
        <f t="shared" si="149"/>
        <v>43929</v>
      </c>
      <c r="J1070" s="29">
        <f t="shared" si="153"/>
        <v>44113</v>
      </c>
      <c r="L1070" s="29">
        <f t="shared" si="154"/>
        <v>44294</v>
      </c>
    </row>
    <row r="1071" spans="1:13" x14ac:dyDescent="0.2">
      <c r="A1071" s="64" t="s">
        <v>1138</v>
      </c>
      <c r="B1071" s="29">
        <v>43251.538807870369</v>
      </c>
      <c r="C1071" s="29">
        <f t="shared" si="152"/>
        <v>43447</v>
      </c>
      <c r="D1071" s="29">
        <f t="shared" si="151"/>
        <v>43629</v>
      </c>
      <c r="E1071" s="6"/>
      <c r="F1071" s="29">
        <f t="shared" si="147"/>
        <v>43812</v>
      </c>
      <c r="G1071" s="29" t="s">
        <v>22</v>
      </c>
      <c r="H1071" s="29">
        <f t="shared" si="149"/>
        <v>43995</v>
      </c>
      <c r="J1071" s="29">
        <f t="shared" si="153"/>
        <v>44178</v>
      </c>
      <c r="K1071" s="29" t="s">
        <v>22</v>
      </c>
      <c r="L1071" s="62">
        <f t="shared" si="154"/>
        <v>44360</v>
      </c>
      <c r="M1071" s="62" t="s">
        <v>94</v>
      </c>
    </row>
    <row r="1072" spans="1:13" x14ac:dyDescent="0.2">
      <c r="A1072" s="7" t="s">
        <v>1139</v>
      </c>
      <c r="B1072" s="29">
        <v>43179.544085648151</v>
      </c>
      <c r="C1072" s="29">
        <f t="shared" si="152"/>
        <v>43376</v>
      </c>
      <c r="D1072" s="29">
        <f t="shared" si="151"/>
        <v>43557</v>
      </c>
      <c r="E1072" s="6"/>
      <c r="F1072" s="29">
        <f t="shared" si="147"/>
        <v>43741</v>
      </c>
      <c r="G1072" s="29"/>
      <c r="H1072" s="29">
        <f t="shared" si="149"/>
        <v>43923</v>
      </c>
      <c r="J1072" s="29">
        <f t="shared" si="153"/>
        <v>44107</v>
      </c>
      <c r="L1072" s="29">
        <f t="shared" si="154"/>
        <v>44288</v>
      </c>
    </row>
    <row r="1073" spans="1:13" x14ac:dyDescent="0.2">
      <c r="A1073" s="7" t="s">
        <v>1140</v>
      </c>
      <c r="B1073" s="29">
        <v>43262.487685185188</v>
      </c>
      <c r="C1073" s="29">
        <f t="shared" si="152"/>
        <v>43458</v>
      </c>
      <c r="D1073" s="29">
        <f t="shared" si="151"/>
        <v>43640</v>
      </c>
      <c r="E1073" s="29" t="s">
        <v>22</v>
      </c>
      <c r="F1073" s="29">
        <f t="shared" si="147"/>
        <v>43823</v>
      </c>
      <c r="G1073" s="29"/>
      <c r="H1073" s="29">
        <f t="shared" si="149"/>
        <v>44006</v>
      </c>
      <c r="J1073" s="29">
        <f t="shared" si="153"/>
        <v>44189</v>
      </c>
      <c r="L1073" s="29">
        <f t="shared" si="154"/>
        <v>44371</v>
      </c>
    </row>
    <row r="1074" spans="1:13" x14ac:dyDescent="0.2">
      <c r="A1074" s="7" t="s">
        <v>1141</v>
      </c>
      <c r="B1074" s="29">
        <v>43266.678877314815</v>
      </c>
      <c r="C1074" s="29">
        <f t="shared" si="152"/>
        <v>43462</v>
      </c>
      <c r="D1074" s="29">
        <f t="shared" si="151"/>
        <v>43644</v>
      </c>
      <c r="E1074" s="29" t="s">
        <v>22</v>
      </c>
      <c r="F1074" s="29">
        <f t="shared" si="147"/>
        <v>43827</v>
      </c>
      <c r="G1074" s="29" t="s">
        <v>22</v>
      </c>
      <c r="H1074" s="29">
        <f t="shared" si="149"/>
        <v>44010</v>
      </c>
      <c r="J1074" s="29">
        <f t="shared" si="153"/>
        <v>44193</v>
      </c>
      <c r="K1074" s="29" t="s">
        <v>22</v>
      </c>
      <c r="L1074" s="29">
        <f t="shared" si="154"/>
        <v>44375</v>
      </c>
    </row>
    <row r="1075" spans="1:13" x14ac:dyDescent="0.2">
      <c r="A1075" s="7" t="s">
        <v>1142</v>
      </c>
      <c r="B1075" s="29">
        <v>43272.660393518519</v>
      </c>
      <c r="C1075" s="29">
        <f t="shared" si="152"/>
        <v>43468</v>
      </c>
      <c r="D1075" s="29">
        <f t="shared" si="151"/>
        <v>43650</v>
      </c>
      <c r="E1075" s="6"/>
      <c r="F1075" s="29">
        <f t="shared" si="147"/>
        <v>43833</v>
      </c>
      <c r="G1075" s="29"/>
      <c r="H1075" s="29">
        <f t="shared" si="149"/>
        <v>44016</v>
      </c>
      <c r="J1075" s="29">
        <f t="shared" si="153"/>
        <v>44199</v>
      </c>
      <c r="L1075" s="29">
        <f t="shared" si="154"/>
        <v>44381</v>
      </c>
    </row>
    <row r="1076" spans="1:13" x14ac:dyDescent="0.2">
      <c r="A1076" s="7" t="s">
        <v>1143</v>
      </c>
      <c r="B1076" s="29">
        <v>43172.464548611111</v>
      </c>
      <c r="C1076" s="29">
        <f t="shared" si="152"/>
        <v>43369</v>
      </c>
      <c r="D1076" s="29">
        <f t="shared" si="151"/>
        <v>43550</v>
      </c>
      <c r="E1076" s="6"/>
      <c r="F1076" s="29">
        <f t="shared" si="147"/>
        <v>43734</v>
      </c>
      <c r="G1076" s="29"/>
      <c r="H1076" s="29">
        <f t="shared" si="149"/>
        <v>43916</v>
      </c>
      <c r="J1076" s="29">
        <f t="shared" si="153"/>
        <v>44100</v>
      </c>
      <c r="L1076" s="29">
        <f t="shared" si="154"/>
        <v>44281</v>
      </c>
    </row>
    <row r="1077" spans="1:13" x14ac:dyDescent="0.2">
      <c r="A1077" s="7" t="s">
        <v>1144</v>
      </c>
      <c r="B1077" s="29">
        <v>43193.611273148148</v>
      </c>
      <c r="C1077" s="29">
        <f t="shared" si="152"/>
        <v>43389</v>
      </c>
      <c r="D1077" s="29">
        <f t="shared" si="151"/>
        <v>43571</v>
      </c>
      <c r="E1077" s="6"/>
      <c r="F1077" s="29">
        <f t="shared" si="147"/>
        <v>43754</v>
      </c>
      <c r="G1077" s="29" t="s">
        <v>22</v>
      </c>
      <c r="H1077" s="29">
        <f t="shared" si="149"/>
        <v>43937</v>
      </c>
      <c r="I1077" s="29" t="s">
        <v>22</v>
      </c>
      <c r="J1077" s="29">
        <f t="shared" si="153"/>
        <v>44120</v>
      </c>
      <c r="L1077" s="29">
        <f t="shared" si="154"/>
        <v>44302</v>
      </c>
    </row>
    <row r="1078" spans="1:13" x14ac:dyDescent="0.2">
      <c r="A1078" s="7" t="s">
        <v>1145</v>
      </c>
      <c r="B1078" s="29">
        <v>43173.432870370372</v>
      </c>
      <c r="C1078" s="29">
        <f t="shared" si="152"/>
        <v>43370</v>
      </c>
      <c r="D1078" s="29">
        <f t="shared" si="151"/>
        <v>43551</v>
      </c>
      <c r="E1078" s="6"/>
      <c r="F1078" s="29">
        <f t="shared" si="147"/>
        <v>43735</v>
      </c>
      <c r="G1078" s="29"/>
      <c r="H1078" s="29">
        <f t="shared" si="149"/>
        <v>43917</v>
      </c>
      <c r="J1078" s="29">
        <f t="shared" si="153"/>
        <v>44101</v>
      </c>
      <c r="L1078" s="29">
        <f t="shared" si="154"/>
        <v>44282</v>
      </c>
    </row>
    <row r="1079" spans="1:13" x14ac:dyDescent="0.2">
      <c r="A1079" s="7" t="s">
        <v>1146</v>
      </c>
      <c r="B1079" s="29">
        <v>43370.46671296296</v>
      </c>
      <c r="C1079" s="29">
        <f t="shared" si="152"/>
        <v>43564</v>
      </c>
      <c r="D1079" s="29">
        <f t="shared" si="151"/>
        <v>43748</v>
      </c>
      <c r="E1079" s="6"/>
      <c r="F1079" s="29">
        <f t="shared" si="147"/>
        <v>43930</v>
      </c>
      <c r="G1079" s="29"/>
      <c r="H1079" s="29">
        <f t="shared" si="149"/>
        <v>44114</v>
      </c>
      <c r="J1079" s="29">
        <f t="shared" si="153"/>
        <v>44295</v>
      </c>
      <c r="K1079" s="29" t="s">
        <v>22</v>
      </c>
      <c r="L1079" s="29">
        <f t="shared" si="154"/>
        <v>44479</v>
      </c>
    </row>
    <row r="1080" spans="1:13" s="6" customFormat="1" x14ac:dyDescent="0.2">
      <c r="A1080" s="64" t="s">
        <v>1147</v>
      </c>
      <c r="B1080" s="29">
        <v>43672.43277777778</v>
      </c>
      <c r="C1080" s="29">
        <f t="shared" si="152"/>
        <v>43869</v>
      </c>
      <c r="D1080" s="29">
        <f t="shared" si="151"/>
        <v>44051</v>
      </c>
      <c r="F1080" s="62">
        <f t="shared" si="147"/>
        <v>44235</v>
      </c>
      <c r="G1080" s="62" t="s">
        <v>94</v>
      </c>
      <c r="H1080" s="62"/>
      <c r="I1080" s="62"/>
      <c r="J1080" s="62"/>
      <c r="K1080" s="62"/>
      <c r="L1080" s="62"/>
      <c r="M1080" s="62"/>
    </row>
    <row r="1081" spans="1:13" x14ac:dyDescent="0.2">
      <c r="A1081" s="7" t="s">
        <v>1148</v>
      </c>
      <c r="B1081" s="29">
        <v>43171.693055555559</v>
      </c>
      <c r="C1081" s="29">
        <f t="shared" si="152"/>
        <v>43368</v>
      </c>
      <c r="D1081" s="29">
        <f t="shared" si="151"/>
        <v>43549</v>
      </c>
      <c r="E1081" s="6"/>
      <c r="F1081" s="29">
        <f t="shared" si="147"/>
        <v>43733</v>
      </c>
      <c r="G1081" s="29"/>
      <c r="H1081" s="29">
        <f t="shared" si="149"/>
        <v>43915</v>
      </c>
      <c r="J1081" s="29">
        <f t="shared" si="153"/>
        <v>44099</v>
      </c>
      <c r="K1081" s="29" t="s">
        <v>22</v>
      </c>
      <c r="L1081" s="29">
        <f t="shared" si="154"/>
        <v>44280</v>
      </c>
      <c r="M1081" s="29" t="s">
        <v>22</v>
      </c>
    </row>
    <row r="1082" spans="1:13" x14ac:dyDescent="0.2">
      <c r="A1082" s="7" t="s">
        <v>1149</v>
      </c>
      <c r="B1082" s="29">
        <v>43185.534224537034</v>
      </c>
      <c r="C1082" s="29">
        <f t="shared" si="152"/>
        <v>43382</v>
      </c>
      <c r="D1082" s="29">
        <f t="shared" si="151"/>
        <v>43563</v>
      </c>
      <c r="E1082" s="6"/>
      <c r="F1082" s="29">
        <f t="shared" si="147"/>
        <v>43747</v>
      </c>
      <c r="G1082" s="29"/>
      <c r="H1082" s="29">
        <f t="shared" si="149"/>
        <v>43929</v>
      </c>
      <c r="I1082" s="29" t="s">
        <v>22</v>
      </c>
      <c r="J1082" s="29">
        <f t="shared" si="153"/>
        <v>44113</v>
      </c>
      <c r="L1082" s="29">
        <f t="shared" si="154"/>
        <v>44294</v>
      </c>
    </row>
    <row r="1083" spans="1:13" x14ac:dyDescent="0.2">
      <c r="A1083" s="7" t="s">
        <v>1150</v>
      </c>
      <c r="B1083" s="29">
        <v>43172.432673611111</v>
      </c>
      <c r="C1083" s="29">
        <f t="shared" si="152"/>
        <v>43369</v>
      </c>
      <c r="D1083" s="29">
        <f t="shared" si="151"/>
        <v>43550</v>
      </c>
      <c r="E1083" s="6"/>
      <c r="F1083" s="29">
        <f t="shared" si="147"/>
        <v>43734</v>
      </c>
      <c r="G1083" s="29"/>
      <c r="H1083" s="29">
        <f t="shared" si="149"/>
        <v>43916</v>
      </c>
      <c r="I1083" s="29" t="s">
        <v>22</v>
      </c>
      <c r="J1083" s="29">
        <f t="shared" si="153"/>
        <v>44100</v>
      </c>
      <c r="K1083" s="29" t="s">
        <v>22</v>
      </c>
      <c r="L1083" s="29">
        <f t="shared" si="154"/>
        <v>44281</v>
      </c>
    </row>
    <row r="1084" spans="1:13" x14ac:dyDescent="0.2">
      <c r="A1084" s="7" t="s">
        <v>1151</v>
      </c>
      <c r="B1084" s="29">
        <v>43388.718425925923</v>
      </c>
      <c r="C1084" s="29">
        <f t="shared" si="152"/>
        <v>43583</v>
      </c>
      <c r="D1084" s="29">
        <f t="shared" si="151"/>
        <v>43766</v>
      </c>
      <c r="E1084" s="6"/>
      <c r="F1084" s="29">
        <f t="shared" si="147"/>
        <v>43949</v>
      </c>
      <c r="G1084" s="29"/>
      <c r="H1084" s="29">
        <f t="shared" si="149"/>
        <v>44132</v>
      </c>
      <c r="J1084" s="29">
        <f t="shared" si="153"/>
        <v>44314</v>
      </c>
      <c r="L1084" s="29">
        <f t="shared" si="154"/>
        <v>44497</v>
      </c>
    </row>
    <row r="1085" spans="1:13" x14ac:dyDescent="0.2">
      <c r="A1085" s="7" t="s">
        <v>1152</v>
      </c>
      <c r="B1085" s="29">
        <v>43570.342141203706</v>
      </c>
      <c r="C1085" s="29">
        <f t="shared" si="152"/>
        <v>43766</v>
      </c>
      <c r="D1085" s="29">
        <f t="shared" si="151"/>
        <v>43949</v>
      </c>
      <c r="E1085" s="6"/>
      <c r="F1085" s="29">
        <f t="shared" si="147"/>
        <v>44132</v>
      </c>
      <c r="G1085" s="29"/>
      <c r="H1085" s="29">
        <f t="shared" si="149"/>
        <v>44314</v>
      </c>
      <c r="J1085" s="29">
        <f t="shared" si="153"/>
        <v>44497</v>
      </c>
      <c r="L1085" s="29">
        <f t="shared" si="154"/>
        <v>44679</v>
      </c>
    </row>
    <row r="1086" spans="1:13" x14ac:dyDescent="0.2">
      <c r="A1086" s="7" t="s">
        <v>1153</v>
      </c>
      <c r="B1086" s="29">
        <v>43661.664710648147</v>
      </c>
      <c r="C1086" s="29">
        <f t="shared" si="152"/>
        <v>43858</v>
      </c>
      <c r="D1086" s="29">
        <f t="shared" si="151"/>
        <v>44040</v>
      </c>
      <c r="E1086" s="6"/>
      <c r="F1086" s="29">
        <f t="shared" si="147"/>
        <v>44224</v>
      </c>
      <c r="G1086" s="29"/>
      <c r="H1086" s="29">
        <f t="shared" si="149"/>
        <v>44405</v>
      </c>
      <c r="J1086" s="29">
        <f t="shared" si="153"/>
        <v>44589</v>
      </c>
      <c r="L1086" s="29">
        <f t="shared" si="154"/>
        <v>44770</v>
      </c>
    </row>
    <row r="1087" spans="1:13" x14ac:dyDescent="0.2">
      <c r="A1087" s="7" t="s">
        <v>1154</v>
      </c>
      <c r="B1087" s="29">
        <v>43503</v>
      </c>
      <c r="C1087" s="29">
        <f t="shared" si="152"/>
        <v>43697</v>
      </c>
      <c r="D1087" s="29">
        <f t="shared" si="151"/>
        <v>43881</v>
      </c>
      <c r="E1087" s="6"/>
      <c r="F1087" s="29">
        <f t="shared" si="147"/>
        <v>44063</v>
      </c>
      <c r="G1087" s="29"/>
      <c r="H1087" s="29">
        <f t="shared" si="149"/>
        <v>44247</v>
      </c>
      <c r="J1087" s="29">
        <f t="shared" si="153"/>
        <v>44428</v>
      </c>
      <c r="L1087" s="29">
        <f t="shared" si="154"/>
        <v>44612</v>
      </c>
    </row>
    <row r="1088" spans="1:13" x14ac:dyDescent="0.2">
      <c r="A1088" s="7" t="s">
        <v>1155</v>
      </c>
      <c r="B1088" s="29">
        <v>43236</v>
      </c>
      <c r="C1088" s="29">
        <f t="shared" si="152"/>
        <v>43433</v>
      </c>
      <c r="D1088" s="29">
        <f t="shared" si="151"/>
        <v>43614</v>
      </c>
      <c r="E1088" s="6"/>
      <c r="F1088" s="29">
        <f t="shared" si="147"/>
        <v>43798</v>
      </c>
      <c r="G1088" s="29"/>
      <c r="H1088" s="29">
        <f t="shared" si="149"/>
        <v>43980</v>
      </c>
      <c r="J1088" s="29">
        <f t="shared" si="153"/>
        <v>44164</v>
      </c>
      <c r="K1088" s="29" t="s">
        <v>22</v>
      </c>
      <c r="L1088" s="29">
        <f t="shared" si="154"/>
        <v>44345</v>
      </c>
    </row>
    <row r="1089" spans="1:13" x14ac:dyDescent="0.2">
      <c r="A1089" s="7" t="s">
        <v>1156</v>
      </c>
      <c r="B1089" s="29">
        <v>43185.478194444448</v>
      </c>
      <c r="C1089" s="29">
        <f t="shared" si="152"/>
        <v>43382</v>
      </c>
      <c r="D1089" s="29">
        <f t="shared" si="151"/>
        <v>43563</v>
      </c>
      <c r="E1089" s="6"/>
      <c r="F1089" s="29">
        <f t="shared" si="147"/>
        <v>43747</v>
      </c>
      <c r="G1089" s="29"/>
      <c r="H1089" s="29">
        <f t="shared" si="149"/>
        <v>43929</v>
      </c>
      <c r="J1089" s="29">
        <f t="shared" si="153"/>
        <v>44113</v>
      </c>
      <c r="L1089" s="29">
        <f t="shared" si="154"/>
        <v>44294</v>
      </c>
    </row>
    <row r="1090" spans="1:13" x14ac:dyDescent="0.2">
      <c r="A1090" s="7" t="s">
        <v>1157</v>
      </c>
      <c r="B1090" s="29">
        <v>43175.427766203706</v>
      </c>
      <c r="C1090" s="29">
        <f t="shared" si="152"/>
        <v>43372</v>
      </c>
      <c r="D1090" s="29">
        <f t="shared" si="151"/>
        <v>43553</v>
      </c>
      <c r="E1090" s="6"/>
      <c r="F1090" s="29">
        <f t="shared" si="147"/>
        <v>43737</v>
      </c>
      <c r="G1090" s="29"/>
      <c r="H1090" s="29">
        <f t="shared" si="149"/>
        <v>43919</v>
      </c>
      <c r="J1090" s="29">
        <f t="shared" si="153"/>
        <v>44103</v>
      </c>
      <c r="L1090" s="29">
        <f t="shared" si="154"/>
        <v>44284</v>
      </c>
      <c r="M1090" s="29" t="s">
        <v>22</v>
      </c>
    </row>
    <row r="1091" spans="1:13" x14ac:dyDescent="0.2">
      <c r="A1091" s="7" t="s">
        <v>1158</v>
      </c>
      <c r="B1091" s="29">
        <v>43171.616782407407</v>
      </c>
      <c r="C1091" s="29">
        <f t="shared" si="152"/>
        <v>43368</v>
      </c>
      <c r="D1091" s="29">
        <f t="shared" si="151"/>
        <v>43549</v>
      </c>
      <c r="E1091" s="6"/>
      <c r="F1091" s="29">
        <f t="shared" si="147"/>
        <v>43733</v>
      </c>
      <c r="G1091" s="29"/>
      <c r="H1091" s="29">
        <f t="shared" si="149"/>
        <v>43915</v>
      </c>
      <c r="I1091" s="29" t="s">
        <v>22</v>
      </c>
      <c r="J1091" s="29">
        <f t="shared" si="153"/>
        <v>44099</v>
      </c>
      <c r="L1091" s="29">
        <f t="shared" si="154"/>
        <v>44280</v>
      </c>
      <c r="M1091" s="29" t="s">
        <v>22</v>
      </c>
    </row>
    <row r="1092" spans="1:13" x14ac:dyDescent="0.2">
      <c r="A1092" s="7" t="s">
        <v>1159</v>
      </c>
      <c r="B1092" s="29">
        <v>43187.649884259263</v>
      </c>
      <c r="C1092" s="29">
        <f t="shared" si="152"/>
        <v>43384</v>
      </c>
      <c r="D1092" s="29">
        <f t="shared" si="151"/>
        <v>43565</v>
      </c>
      <c r="E1092" s="6"/>
      <c r="F1092" s="29">
        <f t="shared" si="147"/>
        <v>43749</v>
      </c>
      <c r="G1092" s="29" t="s">
        <v>22</v>
      </c>
      <c r="H1092" s="29">
        <f t="shared" si="149"/>
        <v>43931</v>
      </c>
      <c r="J1092" s="29">
        <f t="shared" si="153"/>
        <v>44115</v>
      </c>
      <c r="L1092" s="29">
        <f t="shared" si="154"/>
        <v>44296</v>
      </c>
    </row>
    <row r="1093" spans="1:13" x14ac:dyDescent="0.2">
      <c r="A1093" s="7" t="s">
        <v>1160</v>
      </c>
      <c r="B1093" s="29">
        <v>44081</v>
      </c>
      <c r="C1093" s="29">
        <f t="shared" si="152"/>
        <v>44275</v>
      </c>
      <c r="D1093" s="29">
        <f t="shared" si="151"/>
        <v>44459</v>
      </c>
      <c r="E1093" s="6"/>
      <c r="F1093" s="29">
        <f t="shared" si="147"/>
        <v>44640</v>
      </c>
      <c r="G1093" s="29"/>
      <c r="H1093" s="29">
        <f t="shared" si="149"/>
        <v>44824</v>
      </c>
      <c r="J1093" s="29">
        <f t="shared" si="153"/>
        <v>45005</v>
      </c>
      <c r="L1093" s="29">
        <f t="shared" si="154"/>
        <v>45189</v>
      </c>
    </row>
    <row r="1094" spans="1:13" s="6" customFormat="1" x14ac:dyDescent="0.2">
      <c r="A1094" s="7" t="s">
        <v>1161</v>
      </c>
      <c r="B1094" s="29">
        <v>43171.355810185189</v>
      </c>
      <c r="C1094" s="29">
        <f t="shared" si="152"/>
        <v>43368</v>
      </c>
      <c r="D1094" s="29">
        <f t="shared" si="151"/>
        <v>43549</v>
      </c>
      <c r="F1094" s="29">
        <f t="shared" ref="F1094:F1157" si="155">EDATE(B1094, 18) + 13</f>
        <v>43733</v>
      </c>
      <c r="G1094" s="29"/>
      <c r="H1094" s="29">
        <f t="shared" si="149"/>
        <v>43915</v>
      </c>
      <c r="I1094" s="29"/>
      <c r="J1094" s="29">
        <f t="shared" si="153"/>
        <v>44099</v>
      </c>
      <c r="K1094" s="29"/>
      <c r="L1094" s="29">
        <f t="shared" si="154"/>
        <v>44280</v>
      </c>
      <c r="M1094" s="29" t="s">
        <v>22</v>
      </c>
    </row>
    <row r="1095" spans="1:13" x14ac:dyDescent="0.2">
      <c r="A1095" s="7" t="s">
        <v>1162</v>
      </c>
      <c r="B1095" s="29">
        <v>43278.388680555552</v>
      </c>
      <c r="C1095" s="29">
        <f t="shared" si="152"/>
        <v>43474</v>
      </c>
      <c r="D1095" s="29">
        <f t="shared" si="151"/>
        <v>43656</v>
      </c>
      <c r="E1095" s="6"/>
      <c r="F1095" s="29">
        <f t="shared" si="155"/>
        <v>43839</v>
      </c>
      <c r="G1095" s="29"/>
      <c r="H1095" s="29">
        <f t="shared" si="149"/>
        <v>44022</v>
      </c>
      <c r="J1095" s="29">
        <f t="shared" si="153"/>
        <v>44205</v>
      </c>
      <c r="K1095" s="29" t="s">
        <v>22</v>
      </c>
      <c r="L1095" s="29">
        <f t="shared" si="154"/>
        <v>44387</v>
      </c>
    </row>
    <row r="1096" spans="1:13" x14ac:dyDescent="0.2">
      <c r="A1096" s="7" t="s">
        <v>1163</v>
      </c>
      <c r="B1096" s="29">
        <v>43220</v>
      </c>
      <c r="C1096" s="29">
        <f t="shared" si="152"/>
        <v>43416</v>
      </c>
      <c r="D1096" s="29">
        <f t="shared" si="151"/>
        <v>43598</v>
      </c>
      <c r="E1096" s="6"/>
      <c r="F1096" s="29">
        <f t="shared" si="155"/>
        <v>43781</v>
      </c>
      <c r="G1096" s="29"/>
      <c r="H1096" s="29">
        <f t="shared" si="149"/>
        <v>43964</v>
      </c>
      <c r="J1096" s="29">
        <f t="shared" si="153"/>
        <v>44147</v>
      </c>
      <c r="L1096" s="29">
        <f t="shared" si="154"/>
        <v>44329</v>
      </c>
    </row>
    <row r="1097" spans="1:13" x14ac:dyDescent="0.2">
      <c r="A1097" s="7" t="s">
        <v>1164</v>
      </c>
      <c r="B1097" s="29">
        <v>43648.577557870369</v>
      </c>
      <c r="C1097" s="29">
        <f t="shared" si="152"/>
        <v>43845</v>
      </c>
      <c r="D1097" s="29">
        <f t="shared" si="151"/>
        <v>44027</v>
      </c>
      <c r="E1097" s="6"/>
      <c r="F1097" s="29">
        <f t="shared" si="155"/>
        <v>44211</v>
      </c>
      <c r="G1097" s="29"/>
      <c r="H1097" s="29">
        <f t="shared" si="149"/>
        <v>44392</v>
      </c>
      <c r="J1097" s="29">
        <f t="shared" si="153"/>
        <v>44576</v>
      </c>
      <c r="L1097" s="29">
        <f t="shared" si="154"/>
        <v>44757</v>
      </c>
    </row>
    <row r="1098" spans="1:13" x14ac:dyDescent="0.2">
      <c r="A1098" s="7" t="s">
        <v>1165</v>
      </c>
      <c r="B1098" s="29">
        <v>43860</v>
      </c>
      <c r="C1098" s="29">
        <f t="shared" si="152"/>
        <v>44055</v>
      </c>
      <c r="D1098" s="29">
        <f t="shared" si="151"/>
        <v>44239</v>
      </c>
      <c r="E1098" s="6"/>
      <c r="F1098" s="29">
        <f t="shared" si="155"/>
        <v>44420</v>
      </c>
      <c r="G1098" s="29"/>
      <c r="H1098" s="29">
        <f t="shared" si="149"/>
        <v>44604</v>
      </c>
      <c r="J1098" s="29">
        <f t="shared" si="153"/>
        <v>44785</v>
      </c>
      <c r="L1098" s="29">
        <f t="shared" si="154"/>
        <v>44969</v>
      </c>
    </row>
    <row r="1099" spans="1:13" x14ac:dyDescent="0.2">
      <c r="A1099" s="7" t="s">
        <v>1166</v>
      </c>
      <c r="B1099" s="29">
        <v>43381.428032407406</v>
      </c>
      <c r="C1099" s="29">
        <f t="shared" si="152"/>
        <v>43576</v>
      </c>
      <c r="D1099" s="29">
        <f t="shared" si="151"/>
        <v>43759</v>
      </c>
      <c r="E1099" s="6"/>
      <c r="F1099" s="29">
        <f t="shared" si="155"/>
        <v>43942</v>
      </c>
      <c r="G1099" s="29"/>
      <c r="H1099" s="29">
        <f t="shared" si="149"/>
        <v>44125</v>
      </c>
      <c r="I1099" s="29" t="s">
        <v>22</v>
      </c>
      <c r="J1099" s="29">
        <f t="shared" si="153"/>
        <v>44307</v>
      </c>
      <c r="K1099" s="29" t="s">
        <v>22</v>
      </c>
      <c r="L1099" s="29">
        <f t="shared" si="154"/>
        <v>44490</v>
      </c>
    </row>
    <row r="1100" spans="1:13" x14ac:dyDescent="0.2">
      <c r="A1100" s="7" t="s">
        <v>1167</v>
      </c>
      <c r="B1100" s="29">
        <v>43873.623726851853</v>
      </c>
      <c r="C1100" s="29">
        <f t="shared" si="152"/>
        <v>44068</v>
      </c>
      <c r="D1100" s="29">
        <f t="shared" si="151"/>
        <v>44252</v>
      </c>
      <c r="E1100" s="6"/>
      <c r="F1100" s="29">
        <f t="shared" si="155"/>
        <v>44433</v>
      </c>
      <c r="G1100" s="29"/>
      <c r="H1100" s="29">
        <f t="shared" si="149"/>
        <v>44617</v>
      </c>
      <c r="J1100" s="29">
        <f t="shared" si="153"/>
        <v>44798</v>
      </c>
      <c r="L1100" s="29">
        <f t="shared" si="154"/>
        <v>44982</v>
      </c>
    </row>
    <row r="1101" spans="1:13" x14ac:dyDescent="0.2">
      <c r="A1101" s="7" t="s">
        <v>1168</v>
      </c>
      <c r="B1101" s="29">
        <v>43220.577291666668</v>
      </c>
      <c r="C1101" s="29">
        <f t="shared" si="152"/>
        <v>43416</v>
      </c>
      <c r="D1101" s="29">
        <f t="shared" si="151"/>
        <v>43598</v>
      </c>
      <c r="E1101" s="29" t="s">
        <v>22</v>
      </c>
      <c r="F1101" s="29">
        <f t="shared" si="155"/>
        <v>43781</v>
      </c>
      <c r="G1101" s="29" t="s">
        <v>22</v>
      </c>
      <c r="H1101" s="29">
        <f t="shared" si="149"/>
        <v>43964</v>
      </c>
      <c r="J1101" s="29">
        <f t="shared" ref="J1101:J1132" si="156">EDATE(B1101, 30) + 13</f>
        <v>44147</v>
      </c>
      <c r="K1101" s="29" t="s">
        <v>22</v>
      </c>
      <c r="L1101" s="29">
        <f t="shared" ref="L1101:L1132" si="157">EDATE(B1101, 36) + 13</f>
        <v>44329</v>
      </c>
    </row>
    <row r="1102" spans="1:13" x14ac:dyDescent="0.2">
      <c r="A1102" s="7" t="s">
        <v>1169</v>
      </c>
      <c r="B1102" s="29">
        <v>43185.350057870368</v>
      </c>
      <c r="C1102" s="29">
        <f t="shared" si="152"/>
        <v>43382</v>
      </c>
      <c r="D1102" s="29">
        <f t="shared" si="151"/>
        <v>43563</v>
      </c>
      <c r="E1102" s="29" t="s">
        <v>22</v>
      </c>
      <c r="F1102" s="29">
        <f t="shared" si="155"/>
        <v>43747</v>
      </c>
      <c r="G1102" s="29"/>
      <c r="H1102" s="29">
        <f t="shared" si="149"/>
        <v>43929</v>
      </c>
      <c r="J1102" s="29">
        <f t="shared" si="156"/>
        <v>44113</v>
      </c>
      <c r="K1102" s="29" t="s">
        <v>22</v>
      </c>
      <c r="L1102" s="29">
        <f t="shared" si="157"/>
        <v>44294</v>
      </c>
      <c r="M1102" s="29" t="s">
        <v>22</v>
      </c>
    </row>
    <row r="1103" spans="1:13" x14ac:dyDescent="0.2">
      <c r="A1103" s="7" t="s">
        <v>1170</v>
      </c>
      <c r="B1103" s="29">
        <v>44036</v>
      </c>
      <c r="C1103" s="29">
        <f t="shared" si="152"/>
        <v>44233</v>
      </c>
      <c r="D1103" s="29">
        <f t="shared" si="151"/>
        <v>44414</v>
      </c>
      <c r="E1103" s="29"/>
      <c r="F1103" s="29">
        <f t="shared" si="155"/>
        <v>44598</v>
      </c>
      <c r="G1103" s="29"/>
      <c r="H1103" s="29">
        <f t="shared" si="149"/>
        <v>44779</v>
      </c>
      <c r="J1103" s="29">
        <f t="shared" si="156"/>
        <v>44963</v>
      </c>
      <c r="L1103" s="29">
        <f t="shared" si="157"/>
        <v>45144</v>
      </c>
    </row>
    <row r="1104" spans="1:13" x14ac:dyDescent="0.2">
      <c r="A1104" s="7" t="s">
        <v>1171</v>
      </c>
      <c r="B1104" s="29">
        <v>43242.419340277775</v>
      </c>
      <c r="C1104" s="29">
        <f t="shared" si="152"/>
        <v>43439</v>
      </c>
      <c r="D1104" s="29">
        <f t="shared" si="151"/>
        <v>43620</v>
      </c>
      <c r="E1104" s="6"/>
      <c r="F1104" s="29">
        <f t="shared" si="155"/>
        <v>43804</v>
      </c>
      <c r="G1104" s="29" t="s">
        <v>22</v>
      </c>
      <c r="H1104" s="29">
        <f t="shared" si="149"/>
        <v>43986</v>
      </c>
      <c r="J1104" s="29">
        <f t="shared" si="156"/>
        <v>44170</v>
      </c>
      <c r="K1104" s="29" t="s">
        <v>22</v>
      </c>
      <c r="L1104" s="29">
        <f t="shared" si="157"/>
        <v>44351</v>
      </c>
    </row>
    <row r="1105" spans="1:13" x14ac:dyDescent="0.2">
      <c r="A1105" s="7" t="s">
        <v>1172</v>
      </c>
      <c r="B1105" s="29">
        <v>43173.421064814815</v>
      </c>
      <c r="C1105" s="29">
        <f t="shared" si="152"/>
        <v>43370</v>
      </c>
      <c r="D1105" s="29">
        <f t="shared" si="151"/>
        <v>43551</v>
      </c>
      <c r="E1105" s="29" t="s">
        <v>22</v>
      </c>
      <c r="F1105" s="29">
        <f t="shared" si="155"/>
        <v>43735</v>
      </c>
      <c r="G1105" s="29"/>
      <c r="H1105" s="29">
        <f t="shared" si="149"/>
        <v>43917</v>
      </c>
      <c r="J1105" s="29">
        <f t="shared" si="156"/>
        <v>44101</v>
      </c>
      <c r="L1105" s="29">
        <f t="shared" si="157"/>
        <v>44282</v>
      </c>
    </row>
    <row r="1106" spans="1:13" x14ac:dyDescent="0.2">
      <c r="A1106" s="7" t="s">
        <v>1173</v>
      </c>
      <c r="B1106" s="29">
        <v>43242</v>
      </c>
      <c r="C1106" s="29">
        <f t="shared" si="152"/>
        <v>43439</v>
      </c>
      <c r="D1106" s="29">
        <f t="shared" si="151"/>
        <v>43620</v>
      </c>
      <c r="E1106" s="29" t="s">
        <v>22</v>
      </c>
      <c r="F1106" s="29">
        <f t="shared" si="155"/>
        <v>43804</v>
      </c>
      <c r="G1106" s="29"/>
      <c r="H1106" s="29">
        <f t="shared" si="149"/>
        <v>43986</v>
      </c>
      <c r="J1106" s="29">
        <f t="shared" si="156"/>
        <v>44170</v>
      </c>
      <c r="L1106" s="29">
        <f t="shared" si="157"/>
        <v>44351</v>
      </c>
    </row>
    <row r="1107" spans="1:13" x14ac:dyDescent="0.2">
      <c r="A1107" s="7" t="s">
        <v>1174</v>
      </c>
      <c r="B1107" s="29">
        <v>43171.613645833335</v>
      </c>
      <c r="C1107" s="29">
        <f t="shared" si="152"/>
        <v>43368</v>
      </c>
      <c r="D1107" s="29">
        <f t="shared" si="151"/>
        <v>43549</v>
      </c>
      <c r="E1107" s="6"/>
      <c r="F1107" s="29">
        <f t="shared" si="155"/>
        <v>43733</v>
      </c>
      <c r="G1107" s="29"/>
      <c r="H1107" s="29">
        <f t="shared" si="149"/>
        <v>43915</v>
      </c>
      <c r="J1107" s="29">
        <f t="shared" si="156"/>
        <v>44099</v>
      </c>
      <c r="L1107" s="29">
        <f t="shared" si="157"/>
        <v>44280</v>
      </c>
    </row>
    <row r="1108" spans="1:13" x14ac:dyDescent="0.2">
      <c r="A1108" s="7" t="s">
        <v>1175</v>
      </c>
      <c r="B1108" s="29">
        <v>43181</v>
      </c>
      <c r="C1108" s="29">
        <f t="shared" si="152"/>
        <v>43378</v>
      </c>
      <c r="D1108" s="29">
        <f t="shared" si="151"/>
        <v>43559</v>
      </c>
      <c r="E1108" s="6"/>
      <c r="F1108" s="29">
        <f t="shared" si="155"/>
        <v>43743</v>
      </c>
      <c r="G1108" s="29" t="s">
        <v>22</v>
      </c>
      <c r="H1108" s="29">
        <f t="shared" si="149"/>
        <v>43925</v>
      </c>
      <c r="I1108" s="29" t="s">
        <v>22</v>
      </c>
      <c r="J1108" s="29">
        <f t="shared" si="156"/>
        <v>44109</v>
      </c>
      <c r="K1108" s="29" t="s">
        <v>22</v>
      </c>
      <c r="L1108" s="29">
        <f t="shared" si="157"/>
        <v>44290</v>
      </c>
      <c r="M1108" s="29" t="s">
        <v>22</v>
      </c>
    </row>
    <row r="1109" spans="1:13" x14ac:dyDescent="0.2">
      <c r="A1109" s="7" t="s">
        <v>1176</v>
      </c>
      <c r="B1109" s="29">
        <v>43523.561944444446</v>
      </c>
      <c r="C1109" s="29">
        <f t="shared" si="152"/>
        <v>43717</v>
      </c>
      <c r="D1109" s="29">
        <f t="shared" si="151"/>
        <v>43901</v>
      </c>
      <c r="E1109" s="6"/>
      <c r="F1109" s="29">
        <f t="shared" si="155"/>
        <v>44083</v>
      </c>
      <c r="G1109" s="29"/>
      <c r="H1109" s="29">
        <f t="shared" si="149"/>
        <v>44267</v>
      </c>
      <c r="J1109" s="29">
        <f t="shared" si="156"/>
        <v>44448</v>
      </c>
      <c r="L1109" s="29">
        <f t="shared" si="157"/>
        <v>44632</v>
      </c>
    </row>
    <row r="1110" spans="1:13" x14ac:dyDescent="0.2">
      <c r="A1110" s="7" t="s">
        <v>1177</v>
      </c>
      <c r="B1110" s="29">
        <v>43403.470625000002</v>
      </c>
      <c r="C1110" s="29">
        <f t="shared" si="152"/>
        <v>43598</v>
      </c>
      <c r="D1110" s="29">
        <f t="shared" si="151"/>
        <v>43781</v>
      </c>
      <c r="E1110" s="6"/>
      <c r="F1110" s="29">
        <f t="shared" si="155"/>
        <v>43964</v>
      </c>
      <c r="G1110" s="29"/>
      <c r="H1110" s="29">
        <f t="shared" si="149"/>
        <v>44147</v>
      </c>
      <c r="J1110" s="29">
        <f t="shared" si="156"/>
        <v>44329</v>
      </c>
      <c r="L1110" s="29">
        <f t="shared" si="157"/>
        <v>44512</v>
      </c>
    </row>
    <row r="1111" spans="1:13" x14ac:dyDescent="0.2">
      <c r="A1111" s="7" t="s">
        <v>1178</v>
      </c>
      <c r="B1111" s="29">
        <v>43173.384583333333</v>
      </c>
      <c r="C1111" s="29">
        <f t="shared" si="152"/>
        <v>43370</v>
      </c>
      <c r="D1111" s="29">
        <f t="shared" si="151"/>
        <v>43551</v>
      </c>
      <c r="E1111" s="6"/>
      <c r="F1111" s="29">
        <f t="shared" si="155"/>
        <v>43735</v>
      </c>
      <c r="G1111" s="29"/>
      <c r="H1111" s="29">
        <f t="shared" si="149"/>
        <v>43917</v>
      </c>
      <c r="J1111" s="29">
        <f t="shared" si="156"/>
        <v>44101</v>
      </c>
      <c r="L1111" s="29">
        <f t="shared" si="157"/>
        <v>44282</v>
      </c>
    </row>
    <row r="1112" spans="1:13" x14ac:dyDescent="0.2">
      <c r="A1112" s="7" t="s">
        <v>1179</v>
      </c>
      <c r="B1112" s="29">
        <v>43171.649421296293</v>
      </c>
      <c r="C1112" s="29">
        <f t="shared" si="152"/>
        <v>43368</v>
      </c>
      <c r="D1112" s="29">
        <f t="shared" si="151"/>
        <v>43549</v>
      </c>
      <c r="E1112" s="6"/>
      <c r="F1112" s="29">
        <f t="shared" si="155"/>
        <v>43733</v>
      </c>
      <c r="G1112" s="29"/>
      <c r="H1112" s="29">
        <f t="shared" si="149"/>
        <v>43915</v>
      </c>
      <c r="J1112" s="29">
        <f t="shared" si="156"/>
        <v>44099</v>
      </c>
      <c r="K1112" s="29" t="s">
        <v>22</v>
      </c>
      <c r="L1112" s="29">
        <f t="shared" si="157"/>
        <v>44280</v>
      </c>
    </row>
    <row r="1113" spans="1:13" x14ac:dyDescent="0.2">
      <c r="A1113" s="7" t="s">
        <v>1180</v>
      </c>
      <c r="B1113" s="29">
        <v>43595.380115740743</v>
      </c>
      <c r="C1113" s="29">
        <f t="shared" si="152"/>
        <v>43792</v>
      </c>
      <c r="D1113" s="29">
        <f t="shared" si="151"/>
        <v>43974</v>
      </c>
      <c r="E1113" s="6"/>
      <c r="F1113" s="29">
        <f t="shared" si="155"/>
        <v>44158</v>
      </c>
      <c r="G1113" s="29"/>
      <c r="H1113" s="29">
        <f t="shared" si="149"/>
        <v>44339</v>
      </c>
      <c r="J1113" s="29">
        <f t="shared" si="156"/>
        <v>44523</v>
      </c>
      <c r="L1113" s="29">
        <f t="shared" si="157"/>
        <v>44704</v>
      </c>
    </row>
    <row r="1114" spans="1:13" s="6" customFormat="1" x14ac:dyDescent="0.2">
      <c r="A1114" s="7" t="s">
        <v>1181</v>
      </c>
      <c r="B1114" s="29">
        <v>43343.398715277777</v>
      </c>
      <c r="C1114" s="29">
        <f t="shared" si="152"/>
        <v>43537</v>
      </c>
      <c r="D1114" s="29">
        <f t="shared" si="151"/>
        <v>43721</v>
      </c>
      <c r="F1114" s="29">
        <f t="shared" si="155"/>
        <v>43903</v>
      </c>
      <c r="G1114" s="29"/>
      <c r="H1114" s="29">
        <f t="shared" si="149"/>
        <v>44087</v>
      </c>
      <c r="I1114" s="29" t="s">
        <v>22</v>
      </c>
      <c r="J1114" s="29">
        <f t="shared" si="156"/>
        <v>44268</v>
      </c>
      <c r="K1114" s="29"/>
      <c r="L1114" s="29">
        <f t="shared" si="157"/>
        <v>44452</v>
      </c>
      <c r="M1114" s="29"/>
    </row>
    <row r="1115" spans="1:13" x14ac:dyDescent="0.2">
      <c r="A1115" s="7" t="s">
        <v>1182</v>
      </c>
      <c r="B1115" s="29">
        <v>43543.7577662037</v>
      </c>
      <c r="C1115" s="29">
        <f t="shared" si="152"/>
        <v>43740</v>
      </c>
      <c r="D1115" s="29">
        <f t="shared" si="151"/>
        <v>43922</v>
      </c>
      <c r="E1115" s="6"/>
      <c r="F1115" s="29">
        <f t="shared" si="155"/>
        <v>44106</v>
      </c>
      <c r="G1115" s="29"/>
      <c r="H1115" s="29">
        <f t="shared" si="149"/>
        <v>44287</v>
      </c>
      <c r="J1115" s="29">
        <f t="shared" si="156"/>
        <v>44471</v>
      </c>
      <c r="L1115" s="29">
        <f t="shared" si="157"/>
        <v>44652</v>
      </c>
    </row>
    <row r="1116" spans="1:13" x14ac:dyDescent="0.2">
      <c r="A1116" s="7" t="s">
        <v>1183</v>
      </c>
      <c r="B1116" s="29">
        <v>43174.408530092594</v>
      </c>
      <c r="C1116" s="29">
        <f t="shared" si="152"/>
        <v>43371</v>
      </c>
      <c r="D1116" s="29">
        <f t="shared" si="151"/>
        <v>43552</v>
      </c>
      <c r="E1116" s="29" t="s">
        <v>22</v>
      </c>
      <c r="F1116" s="29">
        <f t="shared" si="155"/>
        <v>43736</v>
      </c>
      <c r="G1116" s="29" t="s">
        <v>22</v>
      </c>
      <c r="H1116" s="29">
        <f t="shared" si="149"/>
        <v>43918</v>
      </c>
      <c r="I1116" s="29" t="s">
        <v>22</v>
      </c>
      <c r="J1116" s="29">
        <f t="shared" si="156"/>
        <v>44102</v>
      </c>
      <c r="K1116" s="29" t="s">
        <v>22</v>
      </c>
      <c r="L1116" s="29">
        <f t="shared" si="157"/>
        <v>44283</v>
      </c>
    </row>
    <row r="1117" spans="1:13" x14ac:dyDescent="0.2">
      <c r="A1117" s="7" t="s">
        <v>1184</v>
      </c>
      <c r="B1117" s="29">
        <v>43370.419016203705</v>
      </c>
      <c r="C1117" s="29">
        <f t="shared" si="152"/>
        <v>43564</v>
      </c>
      <c r="D1117" s="29">
        <f t="shared" si="151"/>
        <v>43748</v>
      </c>
      <c r="E1117" s="6"/>
      <c r="F1117" s="29">
        <f t="shared" si="155"/>
        <v>43930</v>
      </c>
      <c r="G1117" s="29"/>
      <c r="H1117" s="29">
        <f t="shared" si="149"/>
        <v>44114</v>
      </c>
      <c r="I1117" s="29" t="s">
        <v>22</v>
      </c>
      <c r="J1117" s="29">
        <f t="shared" si="156"/>
        <v>44295</v>
      </c>
      <c r="L1117" s="29">
        <f t="shared" si="157"/>
        <v>44479</v>
      </c>
    </row>
    <row r="1118" spans="1:13" x14ac:dyDescent="0.2">
      <c r="A1118" s="7" t="s">
        <v>1185</v>
      </c>
      <c r="B1118" s="29">
        <v>43227.647615740738</v>
      </c>
      <c r="C1118" s="29">
        <f t="shared" si="152"/>
        <v>43424</v>
      </c>
      <c r="D1118" s="29">
        <f t="shared" si="151"/>
        <v>43605</v>
      </c>
      <c r="E1118" s="6"/>
      <c r="F1118" s="29">
        <f t="shared" si="155"/>
        <v>43789</v>
      </c>
      <c r="G1118" s="29"/>
      <c r="H1118" s="29">
        <f t="shared" si="149"/>
        <v>43971</v>
      </c>
      <c r="J1118" s="29">
        <f t="shared" si="156"/>
        <v>44155</v>
      </c>
      <c r="L1118" s="29">
        <f t="shared" si="157"/>
        <v>44336</v>
      </c>
    </row>
    <row r="1119" spans="1:13" x14ac:dyDescent="0.2">
      <c r="A1119" s="7" t="s">
        <v>1186</v>
      </c>
      <c r="B1119" s="29">
        <v>43342.652453703704</v>
      </c>
      <c r="C1119" s="29">
        <f t="shared" si="152"/>
        <v>43537</v>
      </c>
      <c r="D1119" s="29">
        <f t="shared" si="151"/>
        <v>43720</v>
      </c>
      <c r="E1119" s="6"/>
      <c r="F1119" s="29">
        <f t="shared" si="155"/>
        <v>43903</v>
      </c>
      <c r="G1119" s="29"/>
      <c r="H1119" s="29">
        <f t="shared" si="149"/>
        <v>44086</v>
      </c>
      <c r="I1119" s="29" t="s">
        <v>22</v>
      </c>
      <c r="J1119" s="29">
        <f t="shared" si="156"/>
        <v>44268</v>
      </c>
      <c r="K1119" s="29" t="s">
        <v>22</v>
      </c>
      <c r="L1119" s="29">
        <f t="shared" si="157"/>
        <v>44451</v>
      </c>
    </row>
    <row r="1120" spans="1:13" x14ac:dyDescent="0.2">
      <c r="A1120" s="7" t="s">
        <v>1187</v>
      </c>
      <c r="B1120" s="29">
        <v>43707.680914351855</v>
      </c>
      <c r="C1120" s="29">
        <f t="shared" si="152"/>
        <v>43903</v>
      </c>
      <c r="D1120" s="29">
        <f t="shared" si="151"/>
        <v>44086</v>
      </c>
      <c r="E1120" s="6"/>
      <c r="F1120" s="29">
        <f t="shared" si="155"/>
        <v>44268</v>
      </c>
      <c r="G1120" s="29"/>
      <c r="H1120" s="29">
        <f t="shared" si="149"/>
        <v>44451</v>
      </c>
      <c r="J1120" s="29">
        <f t="shared" si="156"/>
        <v>44633</v>
      </c>
      <c r="L1120" s="29">
        <f t="shared" si="157"/>
        <v>44816</v>
      </c>
    </row>
    <row r="1121" spans="1:64" x14ac:dyDescent="0.2">
      <c r="A1121" s="7" t="s">
        <v>1188</v>
      </c>
      <c r="B1121" s="29">
        <v>44342</v>
      </c>
      <c r="C1121" s="29">
        <f t="shared" si="152"/>
        <v>44539</v>
      </c>
      <c r="D1121" s="29">
        <f t="shared" si="151"/>
        <v>44720</v>
      </c>
      <c r="E1121" s="6"/>
      <c r="F1121" s="29">
        <f t="shared" si="155"/>
        <v>44904</v>
      </c>
      <c r="G1121" s="29"/>
      <c r="H1121" s="29">
        <f t="shared" si="149"/>
        <v>45085</v>
      </c>
      <c r="J1121" s="29">
        <f t="shared" si="156"/>
        <v>45269</v>
      </c>
      <c r="L1121" s="29">
        <f t="shared" si="157"/>
        <v>45451</v>
      </c>
    </row>
    <row r="1122" spans="1:64" x14ac:dyDescent="0.2">
      <c r="A1122" s="7" t="s">
        <v>1189</v>
      </c>
      <c r="B1122" s="29">
        <v>43328.354548611111</v>
      </c>
      <c r="C1122" s="29">
        <f t="shared" si="152"/>
        <v>43525</v>
      </c>
      <c r="D1122" s="29">
        <f t="shared" si="151"/>
        <v>43706</v>
      </c>
      <c r="E1122" s="6"/>
      <c r="F1122" s="29">
        <f t="shared" si="155"/>
        <v>43890</v>
      </c>
      <c r="G1122" s="29"/>
      <c r="H1122" s="29">
        <f t="shared" ref="H1122:H1185" si="158">EDATE(B1122, 24) + 13</f>
        <v>44072</v>
      </c>
      <c r="I1122" s="29" t="s">
        <v>22</v>
      </c>
      <c r="J1122" s="29">
        <f t="shared" si="156"/>
        <v>44256</v>
      </c>
      <c r="L1122" s="29">
        <f t="shared" si="157"/>
        <v>44437</v>
      </c>
    </row>
    <row r="1123" spans="1:64" x14ac:dyDescent="0.2">
      <c r="A1123" s="7" t="s">
        <v>1190</v>
      </c>
      <c r="B1123" s="29">
        <v>43214</v>
      </c>
      <c r="C1123" s="29">
        <f t="shared" si="152"/>
        <v>43410</v>
      </c>
      <c r="D1123" s="29">
        <f t="shared" si="151"/>
        <v>43592</v>
      </c>
      <c r="E1123" s="6"/>
      <c r="F1123" s="29">
        <f t="shared" si="155"/>
        <v>43775</v>
      </c>
      <c r="G1123" s="29"/>
      <c r="H1123" s="29">
        <f t="shared" si="158"/>
        <v>43958</v>
      </c>
      <c r="J1123" s="29">
        <f t="shared" si="156"/>
        <v>44141</v>
      </c>
      <c r="L1123" s="29">
        <f t="shared" si="157"/>
        <v>44323</v>
      </c>
      <c r="M1123" s="29" t="s">
        <v>22</v>
      </c>
    </row>
    <row r="1124" spans="1:64" x14ac:dyDescent="0.2">
      <c r="A1124" s="7" t="s">
        <v>1191</v>
      </c>
      <c r="B1124" s="29">
        <v>43619.738449074073</v>
      </c>
      <c r="C1124" s="29">
        <f t="shared" si="152"/>
        <v>43815</v>
      </c>
      <c r="D1124" s="29">
        <f t="shared" si="151"/>
        <v>43998</v>
      </c>
      <c r="E1124" s="6"/>
      <c r="F1124" s="29">
        <f t="shared" si="155"/>
        <v>44181</v>
      </c>
      <c r="G1124" s="29"/>
      <c r="H1124" s="29">
        <f t="shared" si="158"/>
        <v>44363</v>
      </c>
      <c r="I1124" s="29" t="s">
        <v>22</v>
      </c>
      <c r="J1124" s="29">
        <f t="shared" si="156"/>
        <v>44546</v>
      </c>
      <c r="L1124" s="29">
        <f t="shared" si="157"/>
        <v>44728</v>
      </c>
    </row>
    <row r="1125" spans="1:64" x14ac:dyDescent="0.2">
      <c r="A1125" s="7" t="s">
        <v>1192</v>
      </c>
      <c r="B1125" s="29">
        <v>43171.408796296295</v>
      </c>
      <c r="C1125" s="29">
        <f t="shared" si="152"/>
        <v>43368</v>
      </c>
      <c r="D1125" s="29">
        <f t="shared" si="151"/>
        <v>43549</v>
      </c>
      <c r="E1125" s="6"/>
      <c r="F1125" s="29">
        <f t="shared" si="155"/>
        <v>43733</v>
      </c>
      <c r="G1125" s="29"/>
      <c r="H1125" s="29">
        <f t="shared" si="158"/>
        <v>43915</v>
      </c>
      <c r="J1125" s="29">
        <f t="shared" si="156"/>
        <v>44099</v>
      </c>
      <c r="L1125" s="29">
        <f t="shared" si="157"/>
        <v>44280</v>
      </c>
      <c r="BL1125" s="17"/>
    </row>
    <row r="1126" spans="1:64" x14ac:dyDescent="0.2">
      <c r="A1126" s="7" t="s">
        <v>1193</v>
      </c>
      <c r="B1126" s="29">
        <v>43172</v>
      </c>
      <c r="C1126" s="29">
        <f t="shared" si="152"/>
        <v>43369</v>
      </c>
      <c r="D1126" s="29">
        <f t="shared" si="151"/>
        <v>43550</v>
      </c>
      <c r="E1126" s="29" t="s">
        <v>22</v>
      </c>
      <c r="F1126" s="29">
        <f t="shared" si="155"/>
        <v>43734</v>
      </c>
      <c r="G1126" s="29"/>
      <c r="H1126" s="29">
        <f t="shared" si="158"/>
        <v>43916</v>
      </c>
      <c r="I1126" s="29" t="s">
        <v>22</v>
      </c>
      <c r="J1126" s="29">
        <f t="shared" si="156"/>
        <v>44100</v>
      </c>
      <c r="K1126" s="29" t="s">
        <v>22</v>
      </c>
      <c r="L1126" s="29">
        <f t="shared" si="157"/>
        <v>44281</v>
      </c>
      <c r="M1126" s="29" t="s">
        <v>22</v>
      </c>
    </row>
    <row r="1127" spans="1:64" x14ac:dyDescent="0.2">
      <c r="A1127" s="7" t="s">
        <v>1194</v>
      </c>
      <c r="B1127" s="29">
        <v>43192.46297453704</v>
      </c>
      <c r="C1127" s="29">
        <f t="shared" si="152"/>
        <v>43388</v>
      </c>
      <c r="D1127" s="29">
        <f t="shared" ref="D1127:D1190" si="159">EDATE(B1127, 12) + 13</f>
        <v>43570</v>
      </c>
      <c r="E1127" s="6"/>
      <c r="F1127" s="29">
        <f t="shared" si="155"/>
        <v>43753</v>
      </c>
      <c r="G1127" s="29"/>
      <c r="H1127" s="29">
        <f t="shared" si="158"/>
        <v>43936</v>
      </c>
      <c r="J1127" s="29">
        <f t="shared" si="156"/>
        <v>44119</v>
      </c>
      <c r="L1127" s="29">
        <f t="shared" si="157"/>
        <v>44301</v>
      </c>
    </row>
    <row r="1128" spans="1:64" x14ac:dyDescent="0.2">
      <c r="A1128" s="7" t="s">
        <v>1195</v>
      </c>
      <c r="B1128" s="29">
        <v>43493.695243055554</v>
      </c>
      <c r="C1128" s="29">
        <f t="shared" si="152"/>
        <v>43687</v>
      </c>
      <c r="D1128" s="29">
        <f t="shared" si="159"/>
        <v>43871</v>
      </c>
      <c r="E1128" s="6"/>
      <c r="F1128" s="29">
        <f t="shared" si="155"/>
        <v>44053</v>
      </c>
      <c r="G1128" s="29"/>
      <c r="H1128" s="29">
        <f t="shared" si="158"/>
        <v>44237</v>
      </c>
      <c r="J1128" s="29">
        <f t="shared" si="156"/>
        <v>44418</v>
      </c>
      <c r="L1128" s="29">
        <f t="shared" si="157"/>
        <v>44602</v>
      </c>
    </row>
    <row r="1129" spans="1:64" x14ac:dyDescent="0.2">
      <c r="A1129" s="7" t="s">
        <v>1196</v>
      </c>
      <c r="B1129" s="29">
        <v>43187</v>
      </c>
      <c r="C1129" s="29">
        <f t="shared" si="152"/>
        <v>43384</v>
      </c>
      <c r="D1129" s="29">
        <f t="shared" si="159"/>
        <v>43565</v>
      </c>
      <c r="E1129" s="6"/>
      <c r="F1129" s="29">
        <f t="shared" si="155"/>
        <v>43749</v>
      </c>
      <c r="G1129" s="29" t="s">
        <v>22</v>
      </c>
      <c r="H1129" s="29">
        <f t="shared" si="158"/>
        <v>43931</v>
      </c>
      <c r="I1129" s="29" t="s">
        <v>22</v>
      </c>
      <c r="J1129" s="29">
        <f t="shared" si="156"/>
        <v>44115</v>
      </c>
      <c r="L1129" s="29">
        <f t="shared" si="157"/>
        <v>44296</v>
      </c>
    </row>
    <row r="1130" spans="1:64" x14ac:dyDescent="0.2">
      <c r="A1130" s="7" t="s">
        <v>1197</v>
      </c>
      <c r="B1130" s="29">
        <v>43383.465590277781</v>
      </c>
      <c r="C1130" s="29">
        <f t="shared" si="152"/>
        <v>43578</v>
      </c>
      <c r="D1130" s="29">
        <f t="shared" si="159"/>
        <v>43761</v>
      </c>
      <c r="E1130" s="6"/>
      <c r="F1130" s="29">
        <f t="shared" si="155"/>
        <v>43944</v>
      </c>
      <c r="G1130" s="29"/>
      <c r="H1130" s="29">
        <f t="shared" si="158"/>
        <v>44127</v>
      </c>
      <c r="J1130" s="29">
        <f t="shared" si="156"/>
        <v>44309</v>
      </c>
      <c r="L1130" s="29">
        <f t="shared" si="157"/>
        <v>44492</v>
      </c>
    </row>
    <row r="1131" spans="1:64" x14ac:dyDescent="0.2">
      <c r="A1131" s="7" t="s">
        <v>1198</v>
      </c>
      <c r="B1131" s="29">
        <v>43173.458749999998</v>
      </c>
      <c r="C1131" s="29">
        <f t="shared" si="152"/>
        <v>43370</v>
      </c>
      <c r="D1131" s="29">
        <f t="shared" si="159"/>
        <v>43551</v>
      </c>
      <c r="E1131" s="6"/>
      <c r="F1131" s="29">
        <f t="shared" si="155"/>
        <v>43735</v>
      </c>
      <c r="G1131" s="29"/>
      <c r="H1131" s="29">
        <f t="shared" si="158"/>
        <v>43917</v>
      </c>
      <c r="J1131" s="29">
        <f t="shared" si="156"/>
        <v>44101</v>
      </c>
      <c r="K1131" s="29" t="s">
        <v>22</v>
      </c>
      <c r="L1131" s="29">
        <f t="shared" si="157"/>
        <v>44282</v>
      </c>
      <c r="M1131" s="29" t="s">
        <v>22</v>
      </c>
    </row>
    <row r="1132" spans="1:64" x14ac:dyDescent="0.2">
      <c r="A1132" s="7" t="s">
        <v>1199</v>
      </c>
      <c r="B1132" s="29">
        <v>43171.465694444443</v>
      </c>
      <c r="C1132" s="29">
        <f t="shared" si="152"/>
        <v>43368</v>
      </c>
      <c r="D1132" s="29">
        <f t="shared" si="159"/>
        <v>43549</v>
      </c>
      <c r="E1132" s="6"/>
      <c r="F1132" s="29">
        <f t="shared" si="155"/>
        <v>43733</v>
      </c>
      <c r="G1132" s="29"/>
      <c r="H1132" s="29">
        <f t="shared" si="158"/>
        <v>43915</v>
      </c>
      <c r="J1132" s="29">
        <f t="shared" si="156"/>
        <v>44099</v>
      </c>
      <c r="L1132" s="29">
        <f t="shared" si="157"/>
        <v>44280</v>
      </c>
    </row>
    <row r="1133" spans="1:64" x14ac:dyDescent="0.2">
      <c r="A1133" s="7" t="s">
        <v>1200</v>
      </c>
      <c r="B1133" s="29">
        <v>43230.429976851854</v>
      </c>
      <c r="C1133" s="29">
        <f t="shared" ref="C1133:C1196" si="160">EDATE(B1133, 6) + 13</f>
        <v>43427</v>
      </c>
      <c r="D1133" s="29">
        <f t="shared" si="159"/>
        <v>43608</v>
      </c>
      <c r="E1133" s="6"/>
      <c r="F1133" s="29">
        <f t="shared" si="155"/>
        <v>43792</v>
      </c>
      <c r="G1133" s="29"/>
      <c r="H1133" s="29">
        <f t="shared" si="158"/>
        <v>43974</v>
      </c>
      <c r="J1133" s="29">
        <f t="shared" ref="J1133:J1164" si="161">EDATE(B1133, 30) + 13</f>
        <v>44158</v>
      </c>
      <c r="L1133" s="29">
        <f t="shared" ref="L1133:L1164" si="162">EDATE(B1133, 36) + 13</f>
        <v>44339</v>
      </c>
    </row>
    <row r="1134" spans="1:64" x14ac:dyDescent="0.2">
      <c r="A1134" s="7" t="s">
        <v>1201</v>
      </c>
      <c r="B1134" s="29">
        <v>43172.420023148145</v>
      </c>
      <c r="C1134" s="29">
        <f t="shared" si="160"/>
        <v>43369</v>
      </c>
      <c r="D1134" s="29">
        <f t="shared" si="159"/>
        <v>43550</v>
      </c>
      <c r="E1134" s="6"/>
      <c r="F1134" s="29">
        <f t="shared" si="155"/>
        <v>43734</v>
      </c>
      <c r="G1134" s="29" t="s">
        <v>22</v>
      </c>
      <c r="H1134" s="29">
        <f t="shared" si="158"/>
        <v>43916</v>
      </c>
      <c r="J1134" s="29">
        <f t="shared" si="161"/>
        <v>44100</v>
      </c>
      <c r="K1134" s="29" t="s">
        <v>22</v>
      </c>
      <c r="L1134" s="29">
        <f t="shared" si="162"/>
        <v>44281</v>
      </c>
    </row>
    <row r="1135" spans="1:64" x14ac:dyDescent="0.2">
      <c r="A1135" s="7" t="s">
        <v>1202</v>
      </c>
      <c r="B1135" s="29">
        <v>43173.366099537037</v>
      </c>
      <c r="C1135" s="29">
        <f t="shared" si="160"/>
        <v>43370</v>
      </c>
      <c r="D1135" s="29">
        <f t="shared" si="159"/>
        <v>43551</v>
      </c>
      <c r="E1135" s="29" t="s">
        <v>22</v>
      </c>
      <c r="F1135" s="29">
        <f t="shared" si="155"/>
        <v>43735</v>
      </c>
      <c r="G1135" s="29" t="s">
        <v>22</v>
      </c>
      <c r="H1135" s="29">
        <f t="shared" si="158"/>
        <v>43917</v>
      </c>
      <c r="I1135" s="29" t="s">
        <v>22</v>
      </c>
      <c r="J1135" s="29">
        <f t="shared" si="161"/>
        <v>44101</v>
      </c>
      <c r="K1135" s="29" t="s">
        <v>22</v>
      </c>
      <c r="L1135" s="29">
        <f t="shared" si="162"/>
        <v>44282</v>
      </c>
      <c r="M1135" s="29" t="s">
        <v>22</v>
      </c>
    </row>
    <row r="1136" spans="1:64" x14ac:dyDescent="0.2">
      <c r="A1136" s="7" t="s">
        <v>1203</v>
      </c>
      <c r="B1136" s="29">
        <v>43172.709004629629</v>
      </c>
      <c r="C1136" s="29">
        <f t="shared" si="160"/>
        <v>43369</v>
      </c>
      <c r="D1136" s="29">
        <f t="shared" si="159"/>
        <v>43550</v>
      </c>
      <c r="E1136" s="6"/>
      <c r="F1136" s="29">
        <f t="shared" si="155"/>
        <v>43734</v>
      </c>
      <c r="G1136" s="29"/>
      <c r="H1136" s="29">
        <f t="shared" si="158"/>
        <v>43916</v>
      </c>
      <c r="J1136" s="29">
        <f t="shared" si="161"/>
        <v>44100</v>
      </c>
      <c r="L1136" s="29">
        <f t="shared" si="162"/>
        <v>44281</v>
      </c>
      <c r="M1136" s="29" t="s">
        <v>22</v>
      </c>
    </row>
    <row r="1137" spans="1:13" x14ac:dyDescent="0.2">
      <c r="A1137" s="7" t="s">
        <v>1204</v>
      </c>
      <c r="B1137" s="29">
        <v>43179.545671296299</v>
      </c>
      <c r="C1137" s="29">
        <f t="shared" si="160"/>
        <v>43376</v>
      </c>
      <c r="D1137" s="29">
        <f t="shared" si="159"/>
        <v>43557</v>
      </c>
      <c r="E1137" s="6"/>
      <c r="F1137" s="29">
        <f t="shared" si="155"/>
        <v>43741</v>
      </c>
      <c r="G1137" s="29"/>
      <c r="H1137" s="29">
        <f t="shared" si="158"/>
        <v>43923</v>
      </c>
      <c r="J1137" s="29">
        <f t="shared" si="161"/>
        <v>44107</v>
      </c>
      <c r="L1137" s="29">
        <f t="shared" si="162"/>
        <v>44288</v>
      </c>
    </row>
    <row r="1138" spans="1:13" x14ac:dyDescent="0.2">
      <c r="A1138" s="7" t="s">
        <v>1205</v>
      </c>
      <c r="B1138" s="29">
        <v>43241.516134259262</v>
      </c>
      <c r="C1138" s="29">
        <f t="shared" si="160"/>
        <v>43438</v>
      </c>
      <c r="D1138" s="29">
        <f t="shared" si="159"/>
        <v>43619</v>
      </c>
      <c r="E1138" s="6"/>
      <c r="F1138" s="29">
        <f t="shared" si="155"/>
        <v>43803</v>
      </c>
      <c r="G1138" s="29"/>
      <c r="H1138" s="29">
        <f t="shared" si="158"/>
        <v>43985</v>
      </c>
      <c r="J1138" s="29">
        <f t="shared" si="161"/>
        <v>44169</v>
      </c>
      <c r="L1138" s="29">
        <f t="shared" si="162"/>
        <v>44350</v>
      </c>
    </row>
    <row r="1139" spans="1:13" x14ac:dyDescent="0.2">
      <c r="A1139" s="7" t="s">
        <v>1206</v>
      </c>
      <c r="B1139" s="29">
        <v>43171.7733912037</v>
      </c>
      <c r="C1139" s="29">
        <f t="shared" si="160"/>
        <v>43368</v>
      </c>
      <c r="D1139" s="29">
        <f t="shared" si="159"/>
        <v>43549</v>
      </c>
      <c r="E1139" s="6"/>
      <c r="F1139" s="29">
        <f t="shared" si="155"/>
        <v>43733</v>
      </c>
      <c r="G1139" s="29"/>
      <c r="H1139" s="29">
        <f t="shared" si="158"/>
        <v>43915</v>
      </c>
      <c r="J1139" s="29">
        <f t="shared" si="161"/>
        <v>44099</v>
      </c>
      <c r="L1139" s="29">
        <f t="shared" si="162"/>
        <v>44280</v>
      </c>
    </row>
    <row r="1140" spans="1:13" x14ac:dyDescent="0.2">
      <c r="A1140" s="7" t="s">
        <v>1207</v>
      </c>
      <c r="B1140" s="29">
        <v>43339.460439814815</v>
      </c>
      <c r="C1140" s="29">
        <f t="shared" si="160"/>
        <v>43536</v>
      </c>
      <c r="D1140" s="29">
        <f t="shared" si="159"/>
        <v>43717</v>
      </c>
      <c r="E1140" s="6"/>
      <c r="F1140" s="29">
        <f t="shared" si="155"/>
        <v>43901</v>
      </c>
      <c r="G1140" s="29" t="s">
        <v>22</v>
      </c>
      <c r="H1140" s="29">
        <f t="shared" si="158"/>
        <v>44083</v>
      </c>
      <c r="J1140" s="29">
        <f t="shared" si="161"/>
        <v>44267</v>
      </c>
      <c r="L1140" s="29">
        <f t="shared" si="162"/>
        <v>44448</v>
      </c>
    </row>
    <row r="1141" spans="1:13" x14ac:dyDescent="0.2">
      <c r="A1141" s="7" t="s">
        <v>1208</v>
      </c>
      <c r="B1141" s="29">
        <v>43495.456226851849</v>
      </c>
      <c r="C1141" s="29">
        <f t="shared" si="160"/>
        <v>43689</v>
      </c>
      <c r="D1141" s="29">
        <f t="shared" si="159"/>
        <v>43873</v>
      </c>
      <c r="E1141" s="7"/>
      <c r="F1141" s="29">
        <f t="shared" si="155"/>
        <v>44055</v>
      </c>
      <c r="G1141" s="29"/>
      <c r="H1141" s="29">
        <f t="shared" si="158"/>
        <v>44239</v>
      </c>
      <c r="J1141" s="29">
        <f t="shared" si="161"/>
        <v>44420</v>
      </c>
      <c r="L1141" s="29">
        <f t="shared" si="162"/>
        <v>44604</v>
      </c>
    </row>
    <row r="1142" spans="1:13" x14ac:dyDescent="0.2">
      <c r="A1142" s="7" t="s">
        <v>1209</v>
      </c>
      <c r="B1142" s="29">
        <v>43231</v>
      </c>
      <c r="C1142" s="29">
        <f t="shared" si="160"/>
        <v>43428</v>
      </c>
      <c r="D1142" s="29">
        <f t="shared" si="159"/>
        <v>43609</v>
      </c>
      <c r="E1142" s="6"/>
      <c r="F1142" s="29">
        <f t="shared" si="155"/>
        <v>43793</v>
      </c>
      <c r="G1142" s="29"/>
      <c r="H1142" s="29">
        <f t="shared" si="158"/>
        <v>43975</v>
      </c>
      <c r="J1142" s="29">
        <f t="shared" si="161"/>
        <v>44159</v>
      </c>
      <c r="L1142" s="29">
        <f t="shared" si="162"/>
        <v>44340</v>
      </c>
    </row>
    <row r="1143" spans="1:13" s="6" customFormat="1" x14ac:dyDescent="0.2">
      <c r="A1143" s="7" t="s">
        <v>1210</v>
      </c>
      <c r="B1143" s="29">
        <v>43188.487523148149</v>
      </c>
      <c r="C1143" s="29">
        <f t="shared" si="160"/>
        <v>43385</v>
      </c>
      <c r="D1143" s="29">
        <f t="shared" si="159"/>
        <v>43566</v>
      </c>
      <c r="F1143" s="29">
        <f t="shared" si="155"/>
        <v>43750</v>
      </c>
      <c r="G1143" s="29"/>
      <c r="H1143" s="29">
        <f t="shared" si="158"/>
        <v>43932</v>
      </c>
      <c r="I1143" s="29"/>
      <c r="J1143" s="29">
        <f t="shared" si="161"/>
        <v>44116</v>
      </c>
      <c r="K1143" s="29" t="s">
        <v>22</v>
      </c>
      <c r="L1143" s="29">
        <f t="shared" si="162"/>
        <v>44297</v>
      </c>
      <c r="M1143" s="29"/>
    </row>
    <row r="1144" spans="1:13" x14ac:dyDescent="0.2">
      <c r="A1144" s="7" t="s">
        <v>1211</v>
      </c>
      <c r="B1144" s="29">
        <v>43858.388796296298</v>
      </c>
      <c r="C1144" s="29">
        <f t="shared" si="160"/>
        <v>44053</v>
      </c>
      <c r="D1144" s="29">
        <f t="shared" si="159"/>
        <v>44237</v>
      </c>
      <c r="E1144" s="6"/>
      <c r="F1144" s="29">
        <f t="shared" si="155"/>
        <v>44418</v>
      </c>
      <c r="G1144" s="29"/>
      <c r="H1144" s="29">
        <f t="shared" si="158"/>
        <v>44602</v>
      </c>
      <c r="J1144" s="29">
        <f t="shared" si="161"/>
        <v>44783</v>
      </c>
      <c r="L1144" s="29">
        <f t="shared" si="162"/>
        <v>44967</v>
      </c>
    </row>
    <row r="1145" spans="1:13" x14ac:dyDescent="0.2">
      <c r="A1145" s="7" t="s">
        <v>1212</v>
      </c>
      <c r="B1145" s="29">
        <v>43496.760706018518</v>
      </c>
      <c r="C1145" s="29">
        <f t="shared" si="160"/>
        <v>43690</v>
      </c>
      <c r="D1145" s="29">
        <f t="shared" si="159"/>
        <v>43874</v>
      </c>
      <c r="E1145" s="29" t="s">
        <v>22</v>
      </c>
      <c r="F1145" s="29">
        <f t="shared" si="155"/>
        <v>44056</v>
      </c>
      <c r="G1145" s="29"/>
      <c r="H1145" s="29">
        <f t="shared" si="158"/>
        <v>44240</v>
      </c>
      <c r="J1145" s="29">
        <f t="shared" si="161"/>
        <v>44421</v>
      </c>
      <c r="L1145" s="29">
        <f t="shared" si="162"/>
        <v>44605</v>
      </c>
    </row>
    <row r="1146" spans="1:13" x14ac:dyDescent="0.2">
      <c r="A1146" s="7" t="s">
        <v>1213</v>
      </c>
      <c r="B1146" s="29">
        <v>43886</v>
      </c>
      <c r="C1146" s="29">
        <f t="shared" si="160"/>
        <v>44081</v>
      </c>
      <c r="D1146" s="29">
        <f t="shared" si="159"/>
        <v>44265</v>
      </c>
      <c r="E1146" s="6"/>
      <c r="F1146" s="29">
        <f t="shared" si="155"/>
        <v>44446</v>
      </c>
      <c r="G1146" s="29"/>
      <c r="H1146" s="29">
        <f t="shared" si="158"/>
        <v>44630</v>
      </c>
      <c r="J1146" s="29">
        <f t="shared" si="161"/>
        <v>44811</v>
      </c>
      <c r="L1146" s="29">
        <f t="shared" si="162"/>
        <v>44995</v>
      </c>
    </row>
    <row r="1147" spans="1:13" x14ac:dyDescent="0.2">
      <c r="A1147" s="7" t="s">
        <v>1214</v>
      </c>
      <c r="B1147" s="29">
        <v>43171.433587962965</v>
      </c>
      <c r="C1147" s="29">
        <f t="shared" si="160"/>
        <v>43368</v>
      </c>
      <c r="D1147" s="29">
        <f t="shared" si="159"/>
        <v>43549</v>
      </c>
      <c r="E1147" s="6"/>
      <c r="F1147" s="29">
        <f t="shared" si="155"/>
        <v>43733</v>
      </c>
      <c r="G1147" s="29"/>
      <c r="H1147" s="29">
        <f t="shared" si="158"/>
        <v>43915</v>
      </c>
      <c r="J1147" s="29">
        <f t="shared" si="161"/>
        <v>44099</v>
      </c>
      <c r="K1147" s="29" t="s">
        <v>22</v>
      </c>
      <c r="L1147" s="29">
        <f t="shared" si="162"/>
        <v>44280</v>
      </c>
    </row>
    <row r="1148" spans="1:13" x14ac:dyDescent="0.2">
      <c r="A1148" s="7" t="s">
        <v>1215</v>
      </c>
      <c r="B1148" s="29">
        <v>43171</v>
      </c>
      <c r="C1148" s="29">
        <f t="shared" si="160"/>
        <v>43368</v>
      </c>
      <c r="D1148" s="29">
        <f t="shared" si="159"/>
        <v>43549</v>
      </c>
      <c r="E1148" s="6"/>
      <c r="F1148" s="29">
        <f t="shared" si="155"/>
        <v>43733</v>
      </c>
      <c r="G1148" s="29"/>
      <c r="H1148" s="29">
        <f t="shared" si="158"/>
        <v>43915</v>
      </c>
      <c r="J1148" s="29">
        <f t="shared" si="161"/>
        <v>44099</v>
      </c>
      <c r="L1148" s="29">
        <f t="shared" si="162"/>
        <v>44280</v>
      </c>
      <c r="M1148" s="29" t="s">
        <v>22</v>
      </c>
    </row>
    <row r="1149" spans="1:13" x14ac:dyDescent="0.2">
      <c r="A1149" s="7" t="s">
        <v>1216</v>
      </c>
      <c r="B1149" s="29">
        <v>43210.403761574074</v>
      </c>
      <c r="C1149" s="29">
        <f t="shared" si="160"/>
        <v>43406</v>
      </c>
      <c r="D1149" s="29">
        <f t="shared" si="159"/>
        <v>43588</v>
      </c>
      <c r="E1149" s="29" t="s">
        <v>22</v>
      </c>
      <c r="F1149" s="29">
        <f t="shared" si="155"/>
        <v>43771</v>
      </c>
      <c r="G1149" s="29"/>
      <c r="H1149" s="29">
        <f t="shared" si="158"/>
        <v>43954</v>
      </c>
      <c r="J1149" s="29">
        <f t="shared" si="161"/>
        <v>44137</v>
      </c>
      <c r="L1149" s="29">
        <f t="shared" si="162"/>
        <v>44319</v>
      </c>
    </row>
    <row r="1150" spans="1:13" x14ac:dyDescent="0.2">
      <c r="A1150" s="7" t="s">
        <v>1217</v>
      </c>
      <c r="B1150" s="29">
        <v>43171.422997685186</v>
      </c>
      <c r="C1150" s="29">
        <f t="shared" si="160"/>
        <v>43368</v>
      </c>
      <c r="D1150" s="29">
        <f t="shared" si="159"/>
        <v>43549</v>
      </c>
      <c r="E1150" s="29" t="s">
        <v>22</v>
      </c>
      <c r="F1150" s="29">
        <f t="shared" si="155"/>
        <v>43733</v>
      </c>
      <c r="G1150" s="29"/>
      <c r="H1150" s="29">
        <f t="shared" si="158"/>
        <v>43915</v>
      </c>
      <c r="J1150" s="29">
        <f t="shared" si="161"/>
        <v>44099</v>
      </c>
      <c r="L1150" s="29">
        <f t="shared" si="162"/>
        <v>44280</v>
      </c>
      <c r="M1150" s="29" t="s">
        <v>22</v>
      </c>
    </row>
    <row r="1151" spans="1:13" x14ac:dyDescent="0.2">
      <c r="A1151" s="7" t="s">
        <v>1218</v>
      </c>
      <c r="B1151" s="29">
        <v>43369.409861111111</v>
      </c>
      <c r="C1151" s="29">
        <f t="shared" si="160"/>
        <v>43563</v>
      </c>
      <c r="D1151" s="29">
        <f t="shared" si="159"/>
        <v>43747</v>
      </c>
      <c r="E1151" s="6"/>
      <c r="F1151" s="29">
        <f t="shared" si="155"/>
        <v>43929</v>
      </c>
      <c r="G1151" s="29"/>
      <c r="H1151" s="29">
        <f t="shared" si="158"/>
        <v>44113</v>
      </c>
      <c r="J1151" s="29">
        <f t="shared" si="161"/>
        <v>44294</v>
      </c>
      <c r="L1151" s="29">
        <f t="shared" si="162"/>
        <v>44478</v>
      </c>
    </row>
    <row r="1152" spans="1:13" x14ac:dyDescent="0.2">
      <c r="A1152" s="7" t="s">
        <v>1219</v>
      </c>
      <c r="B1152" s="29">
        <v>43865</v>
      </c>
      <c r="C1152" s="29">
        <f t="shared" si="160"/>
        <v>44060</v>
      </c>
      <c r="D1152" s="29">
        <f t="shared" si="159"/>
        <v>44244</v>
      </c>
      <c r="E1152" s="6"/>
      <c r="F1152" s="29">
        <f t="shared" si="155"/>
        <v>44425</v>
      </c>
      <c r="G1152" s="29"/>
      <c r="H1152" s="29">
        <f t="shared" si="158"/>
        <v>44609</v>
      </c>
      <c r="J1152" s="29">
        <f t="shared" si="161"/>
        <v>44790</v>
      </c>
      <c r="L1152" s="29">
        <f t="shared" si="162"/>
        <v>44974</v>
      </c>
    </row>
    <row r="1153" spans="1:13" x14ac:dyDescent="0.2">
      <c r="A1153" s="7" t="s">
        <v>1220</v>
      </c>
      <c r="B1153" s="29">
        <v>43172.494409722225</v>
      </c>
      <c r="C1153" s="29">
        <f t="shared" si="160"/>
        <v>43369</v>
      </c>
      <c r="D1153" s="29">
        <f t="shared" si="159"/>
        <v>43550</v>
      </c>
      <c r="E1153" s="6"/>
      <c r="F1153" s="29">
        <f t="shared" si="155"/>
        <v>43734</v>
      </c>
      <c r="G1153" s="29"/>
      <c r="H1153" s="29">
        <f t="shared" si="158"/>
        <v>43916</v>
      </c>
      <c r="I1153" s="29" t="s">
        <v>22</v>
      </c>
      <c r="J1153" s="29">
        <f t="shared" si="161"/>
        <v>44100</v>
      </c>
      <c r="L1153" s="29">
        <f t="shared" si="162"/>
        <v>44281</v>
      </c>
      <c r="M1153" s="29" t="s">
        <v>22</v>
      </c>
    </row>
    <row r="1154" spans="1:13" x14ac:dyDescent="0.2">
      <c r="A1154" s="7" t="s">
        <v>1221</v>
      </c>
      <c r="B1154" s="29">
        <v>43187.395601851851</v>
      </c>
      <c r="C1154" s="29">
        <f t="shared" si="160"/>
        <v>43384</v>
      </c>
      <c r="D1154" s="29">
        <f t="shared" si="159"/>
        <v>43565</v>
      </c>
      <c r="E1154" s="6"/>
      <c r="F1154" s="29">
        <f t="shared" si="155"/>
        <v>43749</v>
      </c>
      <c r="G1154" s="29"/>
      <c r="H1154" s="29">
        <f t="shared" si="158"/>
        <v>43931</v>
      </c>
      <c r="I1154" s="29" t="s">
        <v>22</v>
      </c>
      <c r="J1154" s="29">
        <f t="shared" si="161"/>
        <v>44115</v>
      </c>
      <c r="L1154" s="29">
        <f t="shared" si="162"/>
        <v>44296</v>
      </c>
    </row>
    <row r="1155" spans="1:13" x14ac:dyDescent="0.2">
      <c r="A1155" s="7" t="s">
        <v>1222</v>
      </c>
      <c r="B1155" s="29">
        <v>44118</v>
      </c>
      <c r="C1155" s="29">
        <f t="shared" si="160"/>
        <v>44313</v>
      </c>
      <c r="D1155" s="29">
        <f t="shared" si="159"/>
        <v>44496</v>
      </c>
      <c r="E1155" s="6"/>
      <c r="F1155" s="29">
        <f t="shared" si="155"/>
        <v>44678</v>
      </c>
      <c r="G1155" s="29"/>
      <c r="H1155" s="29">
        <f t="shared" si="158"/>
        <v>44861</v>
      </c>
      <c r="J1155" s="29">
        <f t="shared" si="161"/>
        <v>45043</v>
      </c>
      <c r="L1155" s="29">
        <f t="shared" si="162"/>
        <v>45226</v>
      </c>
    </row>
    <row r="1156" spans="1:13" x14ac:dyDescent="0.2">
      <c r="A1156" s="7" t="s">
        <v>1223</v>
      </c>
      <c r="B1156" s="29">
        <v>43565</v>
      </c>
      <c r="C1156" s="29">
        <f t="shared" si="160"/>
        <v>43761</v>
      </c>
      <c r="D1156" s="29">
        <f t="shared" si="159"/>
        <v>43944</v>
      </c>
      <c r="E1156" s="6"/>
      <c r="F1156" s="29">
        <f t="shared" si="155"/>
        <v>44127</v>
      </c>
      <c r="G1156" s="29"/>
      <c r="H1156" s="29">
        <f t="shared" si="158"/>
        <v>44309</v>
      </c>
      <c r="J1156" s="29">
        <f t="shared" si="161"/>
        <v>44492</v>
      </c>
      <c r="L1156" s="29">
        <f t="shared" si="162"/>
        <v>44674</v>
      </c>
    </row>
    <row r="1157" spans="1:13" x14ac:dyDescent="0.2">
      <c r="A1157" s="7" t="s">
        <v>1224</v>
      </c>
      <c r="B1157" s="29">
        <v>43523.687407407408</v>
      </c>
      <c r="C1157" s="29">
        <f t="shared" si="160"/>
        <v>43717</v>
      </c>
      <c r="D1157" s="29">
        <f t="shared" si="159"/>
        <v>43901</v>
      </c>
      <c r="E1157" s="6"/>
      <c r="F1157" s="29">
        <f t="shared" si="155"/>
        <v>44083</v>
      </c>
      <c r="G1157" s="29"/>
      <c r="H1157" s="29">
        <f t="shared" si="158"/>
        <v>44267</v>
      </c>
      <c r="J1157" s="29">
        <f t="shared" si="161"/>
        <v>44448</v>
      </c>
      <c r="L1157" s="29">
        <f t="shared" si="162"/>
        <v>44632</v>
      </c>
    </row>
    <row r="1158" spans="1:13" x14ac:dyDescent="0.2">
      <c r="A1158" s="7" t="s">
        <v>1225</v>
      </c>
      <c r="B1158" s="29">
        <v>43194.407604166663</v>
      </c>
      <c r="C1158" s="29">
        <f t="shared" si="160"/>
        <v>43390</v>
      </c>
      <c r="D1158" s="29">
        <f t="shared" si="159"/>
        <v>43572</v>
      </c>
      <c r="E1158" s="6"/>
      <c r="F1158" s="29">
        <f t="shared" ref="F1158:F1221" si="163">EDATE(B1158, 18) + 13</f>
        <v>43755</v>
      </c>
      <c r="G1158" s="29" t="s">
        <v>22</v>
      </c>
      <c r="H1158" s="29">
        <f t="shared" si="158"/>
        <v>43938</v>
      </c>
      <c r="J1158" s="29">
        <f t="shared" si="161"/>
        <v>44121</v>
      </c>
      <c r="L1158" s="29">
        <f t="shared" si="162"/>
        <v>44303</v>
      </c>
      <c r="M1158" s="29" t="s">
        <v>22</v>
      </c>
    </row>
    <row r="1159" spans="1:13" x14ac:dyDescent="0.2">
      <c r="A1159" s="7" t="s">
        <v>1226</v>
      </c>
      <c r="B1159" s="29">
        <v>43179.500925925924</v>
      </c>
      <c r="C1159" s="29">
        <f t="shared" si="160"/>
        <v>43376</v>
      </c>
      <c r="D1159" s="29">
        <f t="shared" si="159"/>
        <v>43557</v>
      </c>
      <c r="E1159" s="6"/>
      <c r="F1159" s="29">
        <f t="shared" si="163"/>
        <v>43741</v>
      </c>
      <c r="G1159" s="29"/>
      <c r="H1159" s="29">
        <f t="shared" si="158"/>
        <v>43923</v>
      </c>
      <c r="J1159" s="29">
        <f t="shared" si="161"/>
        <v>44107</v>
      </c>
      <c r="K1159" s="29" t="s">
        <v>22</v>
      </c>
      <c r="L1159" s="29">
        <f t="shared" si="162"/>
        <v>44288</v>
      </c>
    </row>
    <row r="1160" spans="1:13" x14ac:dyDescent="0.2">
      <c r="A1160" s="7" t="s">
        <v>1227</v>
      </c>
      <c r="B1160" s="29">
        <v>43182.665347222224</v>
      </c>
      <c r="C1160" s="29">
        <f t="shared" si="160"/>
        <v>43379</v>
      </c>
      <c r="D1160" s="29">
        <f t="shared" si="159"/>
        <v>43560</v>
      </c>
      <c r="E1160" s="6"/>
      <c r="F1160" s="29">
        <f t="shared" si="163"/>
        <v>43744</v>
      </c>
      <c r="G1160" s="29"/>
      <c r="H1160" s="29">
        <f t="shared" si="158"/>
        <v>43926</v>
      </c>
      <c r="J1160" s="29">
        <f t="shared" si="161"/>
        <v>44110</v>
      </c>
      <c r="L1160" s="29">
        <f t="shared" si="162"/>
        <v>44291</v>
      </c>
    </row>
    <row r="1161" spans="1:13" x14ac:dyDescent="0.2">
      <c r="A1161" s="7" t="s">
        <v>1228</v>
      </c>
      <c r="B1161" s="29">
        <v>43237</v>
      </c>
      <c r="C1161" s="29">
        <f t="shared" si="160"/>
        <v>43434</v>
      </c>
      <c r="D1161" s="29">
        <f t="shared" si="159"/>
        <v>43615</v>
      </c>
      <c r="E1161" s="6"/>
      <c r="F1161" s="29">
        <f t="shared" si="163"/>
        <v>43799</v>
      </c>
      <c r="G1161" s="29"/>
      <c r="H1161" s="29">
        <f t="shared" si="158"/>
        <v>43981</v>
      </c>
      <c r="J1161" s="29">
        <f t="shared" si="161"/>
        <v>44165</v>
      </c>
      <c r="L1161" s="29">
        <f t="shared" si="162"/>
        <v>44346</v>
      </c>
    </row>
    <row r="1162" spans="1:13" x14ac:dyDescent="0.2">
      <c r="A1162" s="7" t="s">
        <v>1229</v>
      </c>
      <c r="B1162" s="29">
        <v>43238</v>
      </c>
      <c r="C1162" s="29">
        <f t="shared" si="160"/>
        <v>43435</v>
      </c>
      <c r="D1162" s="29">
        <f t="shared" si="159"/>
        <v>43616</v>
      </c>
      <c r="E1162" s="6"/>
      <c r="F1162" s="29">
        <f t="shared" si="163"/>
        <v>43800</v>
      </c>
      <c r="G1162" s="29"/>
      <c r="H1162" s="29">
        <f t="shared" si="158"/>
        <v>43982</v>
      </c>
      <c r="J1162" s="29">
        <f t="shared" si="161"/>
        <v>44166</v>
      </c>
      <c r="L1162" s="29">
        <f t="shared" si="162"/>
        <v>44347</v>
      </c>
    </row>
    <row r="1163" spans="1:13" x14ac:dyDescent="0.2">
      <c r="A1163" s="7" t="s">
        <v>1230</v>
      </c>
      <c r="B1163" s="29">
        <v>43206.599432870367</v>
      </c>
      <c r="C1163" s="29">
        <f t="shared" si="160"/>
        <v>43402</v>
      </c>
      <c r="D1163" s="29">
        <f t="shared" si="159"/>
        <v>43584</v>
      </c>
      <c r="E1163" s="6"/>
      <c r="F1163" s="29">
        <f t="shared" si="163"/>
        <v>43767</v>
      </c>
      <c r="G1163" s="29"/>
      <c r="H1163" s="29">
        <f t="shared" si="158"/>
        <v>43950</v>
      </c>
      <c r="J1163" s="29">
        <f t="shared" si="161"/>
        <v>44133</v>
      </c>
      <c r="L1163" s="29">
        <f t="shared" si="162"/>
        <v>44315</v>
      </c>
    </row>
    <row r="1164" spans="1:13" x14ac:dyDescent="0.2">
      <c r="A1164" s="7" t="s">
        <v>1231</v>
      </c>
      <c r="B1164" s="29">
        <v>43245.472268518519</v>
      </c>
      <c r="C1164" s="29">
        <f t="shared" si="160"/>
        <v>43442</v>
      </c>
      <c r="D1164" s="29">
        <f t="shared" si="159"/>
        <v>43623</v>
      </c>
      <c r="E1164" s="6"/>
      <c r="F1164" s="29">
        <f t="shared" si="163"/>
        <v>43807</v>
      </c>
      <c r="G1164" s="29" t="s">
        <v>22</v>
      </c>
      <c r="H1164" s="29">
        <f t="shared" si="158"/>
        <v>43989</v>
      </c>
      <c r="J1164" s="29">
        <f t="shared" si="161"/>
        <v>44173</v>
      </c>
      <c r="L1164" s="29">
        <f t="shared" si="162"/>
        <v>44354</v>
      </c>
    </row>
    <row r="1165" spans="1:13" x14ac:dyDescent="0.2">
      <c r="A1165" s="7" t="s">
        <v>1232</v>
      </c>
      <c r="B1165" s="29">
        <v>43175.407071759262</v>
      </c>
      <c r="C1165" s="29">
        <f t="shared" si="160"/>
        <v>43372</v>
      </c>
      <c r="D1165" s="29">
        <f t="shared" si="159"/>
        <v>43553</v>
      </c>
      <c r="E1165" s="6"/>
      <c r="F1165" s="29">
        <f t="shared" si="163"/>
        <v>43737</v>
      </c>
      <c r="G1165" s="29"/>
      <c r="H1165" s="29">
        <f t="shared" si="158"/>
        <v>43919</v>
      </c>
      <c r="J1165" s="29">
        <f t="shared" ref="J1165:J1196" si="164">EDATE(B1165, 30) + 13</f>
        <v>44103</v>
      </c>
      <c r="L1165" s="29">
        <f t="shared" ref="L1165:L1196" si="165">EDATE(B1165, 36) + 13</f>
        <v>44284</v>
      </c>
    </row>
    <row r="1166" spans="1:13" x14ac:dyDescent="0.2">
      <c r="A1166" s="7" t="s">
        <v>1233</v>
      </c>
      <c r="B1166" s="29">
        <v>44258</v>
      </c>
      <c r="C1166" s="29">
        <f t="shared" si="160"/>
        <v>44455</v>
      </c>
      <c r="D1166" s="29">
        <f t="shared" si="159"/>
        <v>44636</v>
      </c>
      <c r="E1166" s="6"/>
      <c r="F1166" s="29">
        <f t="shared" si="163"/>
        <v>44820</v>
      </c>
      <c r="G1166" s="29"/>
      <c r="H1166" s="29">
        <f t="shared" si="158"/>
        <v>45001</v>
      </c>
      <c r="J1166" s="29">
        <f t="shared" si="164"/>
        <v>45185</v>
      </c>
      <c r="L1166" s="29">
        <f t="shared" si="165"/>
        <v>45367</v>
      </c>
    </row>
    <row r="1167" spans="1:13" x14ac:dyDescent="0.2">
      <c r="A1167" s="7" t="s">
        <v>1234</v>
      </c>
      <c r="B1167" s="29">
        <v>43171.473668981482</v>
      </c>
      <c r="C1167" s="29">
        <f t="shared" si="160"/>
        <v>43368</v>
      </c>
      <c r="D1167" s="29">
        <f t="shared" si="159"/>
        <v>43549</v>
      </c>
      <c r="E1167" s="29" t="s">
        <v>22</v>
      </c>
      <c r="F1167" s="29">
        <f t="shared" si="163"/>
        <v>43733</v>
      </c>
      <c r="G1167" s="29" t="s">
        <v>22</v>
      </c>
      <c r="H1167" s="29">
        <f t="shared" si="158"/>
        <v>43915</v>
      </c>
      <c r="I1167" s="29" t="s">
        <v>22</v>
      </c>
      <c r="J1167" s="29">
        <f t="shared" si="164"/>
        <v>44099</v>
      </c>
      <c r="K1167" s="29" t="s">
        <v>22</v>
      </c>
      <c r="L1167" s="29">
        <f t="shared" si="165"/>
        <v>44280</v>
      </c>
    </row>
    <row r="1168" spans="1:13" x14ac:dyDescent="0.2">
      <c r="A1168" s="7" t="s">
        <v>1235</v>
      </c>
      <c r="B1168" s="29">
        <v>43196.394293981481</v>
      </c>
      <c r="C1168" s="29">
        <f t="shared" si="160"/>
        <v>43392</v>
      </c>
      <c r="D1168" s="29">
        <f t="shared" si="159"/>
        <v>43574</v>
      </c>
      <c r="E1168" s="29" t="s">
        <v>22</v>
      </c>
      <c r="F1168" s="29">
        <f t="shared" si="163"/>
        <v>43757</v>
      </c>
      <c r="G1168" s="29"/>
      <c r="H1168" s="29">
        <f t="shared" si="158"/>
        <v>43940</v>
      </c>
      <c r="J1168" s="29">
        <f t="shared" si="164"/>
        <v>44123</v>
      </c>
      <c r="L1168" s="29">
        <f t="shared" si="165"/>
        <v>44305</v>
      </c>
    </row>
    <row r="1169" spans="1:13" x14ac:dyDescent="0.2">
      <c r="A1169" s="7" t="s">
        <v>1236</v>
      </c>
      <c r="B1169" s="29">
        <v>43224.543009259258</v>
      </c>
      <c r="C1169" s="29">
        <f t="shared" si="160"/>
        <v>43421</v>
      </c>
      <c r="D1169" s="29">
        <f t="shared" si="159"/>
        <v>43602</v>
      </c>
      <c r="E1169" s="6"/>
      <c r="F1169" s="29">
        <f t="shared" si="163"/>
        <v>43786</v>
      </c>
      <c r="G1169" s="29"/>
      <c r="H1169" s="29">
        <f t="shared" si="158"/>
        <v>43968</v>
      </c>
      <c r="J1169" s="29">
        <f t="shared" si="164"/>
        <v>44152</v>
      </c>
      <c r="L1169" s="29">
        <f t="shared" si="165"/>
        <v>44333</v>
      </c>
    </row>
    <row r="1170" spans="1:13" x14ac:dyDescent="0.2">
      <c r="A1170" s="7" t="s">
        <v>1237</v>
      </c>
      <c r="B1170" s="29">
        <v>43536</v>
      </c>
      <c r="C1170" s="29">
        <f t="shared" si="160"/>
        <v>43733</v>
      </c>
      <c r="D1170" s="29">
        <f t="shared" si="159"/>
        <v>43915</v>
      </c>
      <c r="E1170" s="6"/>
      <c r="F1170" s="29">
        <f t="shared" si="163"/>
        <v>44099</v>
      </c>
      <c r="G1170" s="29"/>
      <c r="H1170" s="29">
        <f t="shared" si="158"/>
        <v>44280</v>
      </c>
      <c r="J1170" s="29">
        <f t="shared" si="164"/>
        <v>44464</v>
      </c>
      <c r="L1170" s="29">
        <f t="shared" si="165"/>
        <v>44645</v>
      </c>
    </row>
    <row r="1171" spans="1:13" x14ac:dyDescent="0.2">
      <c r="A1171" s="64" t="s">
        <v>1238</v>
      </c>
      <c r="B1171" s="29">
        <v>43199.565081018518</v>
      </c>
      <c r="C1171" s="29">
        <f t="shared" si="160"/>
        <v>43395</v>
      </c>
      <c r="D1171" s="29">
        <f t="shared" si="159"/>
        <v>43577</v>
      </c>
      <c r="E1171" s="6"/>
      <c r="F1171" s="29">
        <f t="shared" si="163"/>
        <v>43760</v>
      </c>
      <c r="G1171" s="29"/>
      <c r="H1171" s="29">
        <f t="shared" si="158"/>
        <v>43943</v>
      </c>
      <c r="J1171" s="29">
        <f t="shared" si="164"/>
        <v>44126</v>
      </c>
      <c r="L1171" s="29">
        <f t="shared" si="165"/>
        <v>44308</v>
      </c>
      <c r="M1171" s="29" t="s">
        <v>22</v>
      </c>
    </row>
    <row r="1172" spans="1:13" x14ac:dyDescent="0.2">
      <c r="A1172" s="7" t="s">
        <v>1239</v>
      </c>
      <c r="B1172" s="29">
        <v>43381</v>
      </c>
      <c r="C1172" s="29">
        <f t="shared" si="160"/>
        <v>43576</v>
      </c>
      <c r="D1172" s="29">
        <f t="shared" si="159"/>
        <v>43759</v>
      </c>
      <c r="E1172" s="6"/>
      <c r="F1172" s="29">
        <f t="shared" si="163"/>
        <v>43942</v>
      </c>
      <c r="G1172" s="29"/>
      <c r="H1172" s="29">
        <f t="shared" si="158"/>
        <v>44125</v>
      </c>
      <c r="J1172" s="29">
        <f t="shared" si="164"/>
        <v>44307</v>
      </c>
      <c r="L1172" s="29">
        <f t="shared" si="165"/>
        <v>44490</v>
      </c>
    </row>
    <row r="1173" spans="1:13" x14ac:dyDescent="0.2">
      <c r="A1173" s="7" t="s">
        <v>1240</v>
      </c>
      <c r="B1173" s="29">
        <v>43369</v>
      </c>
      <c r="C1173" s="29">
        <f t="shared" si="160"/>
        <v>43563</v>
      </c>
      <c r="D1173" s="29">
        <f t="shared" si="159"/>
        <v>43747</v>
      </c>
      <c r="E1173" s="6"/>
      <c r="F1173" s="29">
        <f t="shared" si="163"/>
        <v>43929</v>
      </c>
      <c r="G1173" s="29"/>
      <c r="H1173" s="29">
        <f t="shared" si="158"/>
        <v>44113</v>
      </c>
      <c r="J1173" s="29">
        <f t="shared" si="164"/>
        <v>44294</v>
      </c>
      <c r="L1173" s="29">
        <f t="shared" si="165"/>
        <v>44478</v>
      </c>
    </row>
    <row r="1174" spans="1:13" x14ac:dyDescent="0.2">
      <c r="A1174" s="7" t="s">
        <v>1241</v>
      </c>
      <c r="B1174" s="29">
        <v>43596.544293981482</v>
      </c>
      <c r="C1174" s="29">
        <f t="shared" si="160"/>
        <v>43793</v>
      </c>
      <c r="D1174" s="29">
        <f t="shared" si="159"/>
        <v>43975</v>
      </c>
      <c r="E1174" s="6"/>
      <c r="F1174" s="29">
        <f t="shared" si="163"/>
        <v>44159</v>
      </c>
      <c r="G1174" s="29"/>
      <c r="H1174" s="29">
        <f t="shared" si="158"/>
        <v>44340</v>
      </c>
      <c r="J1174" s="29">
        <f t="shared" si="164"/>
        <v>44524</v>
      </c>
      <c r="L1174" s="29">
        <f t="shared" si="165"/>
        <v>44705</v>
      </c>
    </row>
    <row r="1175" spans="1:13" x14ac:dyDescent="0.2">
      <c r="A1175" s="7" t="s">
        <v>1242</v>
      </c>
      <c r="B1175" s="29">
        <v>43171.585648148146</v>
      </c>
      <c r="C1175" s="29">
        <f t="shared" si="160"/>
        <v>43368</v>
      </c>
      <c r="D1175" s="29">
        <f t="shared" si="159"/>
        <v>43549</v>
      </c>
      <c r="E1175" s="6"/>
      <c r="F1175" s="29">
        <f t="shared" si="163"/>
        <v>43733</v>
      </c>
      <c r="G1175" s="29"/>
      <c r="H1175" s="29">
        <f t="shared" si="158"/>
        <v>43915</v>
      </c>
      <c r="J1175" s="29">
        <f t="shared" si="164"/>
        <v>44099</v>
      </c>
      <c r="K1175" s="29" t="s">
        <v>22</v>
      </c>
      <c r="L1175" s="29">
        <f t="shared" si="165"/>
        <v>44280</v>
      </c>
    </row>
    <row r="1176" spans="1:13" x14ac:dyDescent="0.2">
      <c r="A1176" s="7" t="s">
        <v>1243</v>
      </c>
      <c r="B1176" s="29">
        <v>43173.443206018521</v>
      </c>
      <c r="C1176" s="29">
        <f t="shared" si="160"/>
        <v>43370</v>
      </c>
      <c r="D1176" s="29">
        <f t="shared" si="159"/>
        <v>43551</v>
      </c>
      <c r="E1176" s="6"/>
      <c r="F1176" s="29">
        <f t="shared" si="163"/>
        <v>43735</v>
      </c>
      <c r="G1176" s="29" t="s">
        <v>22</v>
      </c>
      <c r="H1176" s="29">
        <f t="shared" si="158"/>
        <v>43917</v>
      </c>
      <c r="I1176" s="29" t="s">
        <v>22</v>
      </c>
      <c r="J1176" s="29">
        <f t="shared" si="164"/>
        <v>44101</v>
      </c>
      <c r="K1176" s="29" t="s">
        <v>22</v>
      </c>
      <c r="L1176" s="29">
        <f t="shared" si="165"/>
        <v>44282</v>
      </c>
      <c r="M1176" s="29" t="s">
        <v>22</v>
      </c>
    </row>
    <row r="1177" spans="1:13" x14ac:dyDescent="0.2">
      <c r="A1177" s="7" t="s">
        <v>1244</v>
      </c>
      <c r="B1177" s="29">
        <v>43209.615162037036</v>
      </c>
      <c r="C1177" s="29">
        <f t="shared" si="160"/>
        <v>43405</v>
      </c>
      <c r="D1177" s="29">
        <f t="shared" si="159"/>
        <v>43587</v>
      </c>
      <c r="E1177" s="6"/>
      <c r="F1177" s="29">
        <f t="shared" si="163"/>
        <v>43770</v>
      </c>
      <c r="G1177" s="29"/>
      <c r="H1177" s="29">
        <f t="shared" si="158"/>
        <v>43953</v>
      </c>
      <c r="I1177" s="29" t="s">
        <v>22</v>
      </c>
      <c r="J1177" s="29">
        <f t="shared" si="164"/>
        <v>44136</v>
      </c>
      <c r="L1177" s="29">
        <f t="shared" si="165"/>
        <v>44318</v>
      </c>
      <c r="M1177" s="29" t="s">
        <v>22</v>
      </c>
    </row>
    <row r="1178" spans="1:13" x14ac:dyDescent="0.2">
      <c r="A1178" s="7" t="s">
        <v>1245</v>
      </c>
      <c r="B1178" s="29">
        <v>43175.49591435185</v>
      </c>
      <c r="C1178" s="29">
        <f t="shared" si="160"/>
        <v>43372</v>
      </c>
      <c r="D1178" s="29">
        <f t="shared" si="159"/>
        <v>43553</v>
      </c>
      <c r="E1178" s="6"/>
      <c r="F1178" s="29">
        <f t="shared" si="163"/>
        <v>43737</v>
      </c>
      <c r="G1178" s="29"/>
      <c r="H1178" s="29">
        <f t="shared" si="158"/>
        <v>43919</v>
      </c>
      <c r="J1178" s="29">
        <f t="shared" si="164"/>
        <v>44103</v>
      </c>
      <c r="K1178" s="29" t="s">
        <v>22</v>
      </c>
      <c r="L1178" s="29">
        <f t="shared" si="165"/>
        <v>44284</v>
      </c>
    </row>
    <row r="1179" spans="1:13" x14ac:dyDescent="0.2">
      <c r="A1179" s="7" t="s">
        <v>1246</v>
      </c>
      <c r="B1179" s="29">
        <v>43279</v>
      </c>
      <c r="C1179" s="29">
        <f t="shared" si="160"/>
        <v>43475</v>
      </c>
      <c r="D1179" s="29">
        <f t="shared" si="159"/>
        <v>43657</v>
      </c>
      <c r="E1179" s="29" t="s">
        <v>22</v>
      </c>
      <c r="F1179" s="29">
        <f t="shared" si="163"/>
        <v>43840</v>
      </c>
      <c r="G1179" s="29"/>
      <c r="H1179" s="29">
        <f t="shared" si="158"/>
        <v>44023</v>
      </c>
      <c r="I1179" s="29" t="s">
        <v>22</v>
      </c>
      <c r="J1179" s="29">
        <f t="shared" si="164"/>
        <v>44206</v>
      </c>
      <c r="L1179" s="29">
        <f t="shared" si="165"/>
        <v>44388</v>
      </c>
    </row>
    <row r="1180" spans="1:13" x14ac:dyDescent="0.2">
      <c r="A1180" s="7" t="s">
        <v>1247</v>
      </c>
      <c r="B1180" s="29">
        <v>43257.873194444444</v>
      </c>
      <c r="C1180" s="29">
        <f t="shared" si="160"/>
        <v>43453</v>
      </c>
      <c r="D1180" s="29">
        <f t="shared" si="159"/>
        <v>43635</v>
      </c>
      <c r="E1180" s="29" t="s">
        <v>22</v>
      </c>
      <c r="F1180" s="29">
        <f t="shared" si="163"/>
        <v>43818</v>
      </c>
      <c r="G1180" s="29"/>
      <c r="H1180" s="29">
        <f t="shared" si="158"/>
        <v>44001</v>
      </c>
      <c r="J1180" s="29">
        <f t="shared" si="164"/>
        <v>44184</v>
      </c>
      <c r="K1180" s="29" t="s">
        <v>22</v>
      </c>
      <c r="L1180" s="29">
        <f t="shared" si="165"/>
        <v>44366</v>
      </c>
    </row>
    <row r="1181" spans="1:13" x14ac:dyDescent="0.2">
      <c r="A1181" s="7" t="s">
        <v>1248</v>
      </c>
      <c r="B1181" s="29">
        <v>43173.964039351849</v>
      </c>
      <c r="C1181" s="29">
        <f t="shared" si="160"/>
        <v>43370</v>
      </c>
      <c r="D1181" s="29">
        <f t="shared" si="159"/>
        <v>43551</v>
      </c>
      <c r="E1181" s="6"/>
      <c r="F1181" s="29">
        <f t="shared" si="163"/>
        <v>43735</v>
      </c>
      <c r="G1181" s="29" t="s">
        <v>22</v>
      </c>
      <c r="H1181" s="29">
        <f t="shared" si="158"/>
        <v>43917</v>
      </c>
      <c r="I1181" s="29" t="s">
        <v>22</v>
      </c>
      <c r="J1181" s="29">
        <f t="shared" si="164"/>
        <v>44101</v>
      </c>
      <c r="K1181" s="29" t="s">
        <v>22</v>
      </c>
      <c r="L1181" s="29">
        <f t="shared" si="165"/>
        <v>44282</v>
      </c>
    </row>
    <row r="1182" spans="1:13" x14ac:dyDescent="0.2">
      <c r="A1182" s="7" t="s">
        <v>1249</v>
      </c>
      <c r="B1182" s="29">
        <v>44173</v>
      </c>
      <c r="C1182" s="29">
        <f t="shared" si="160"/>
        <v>44368</v>
      </c>
      <c r="D1182" s="29">
        <f t="shared" si="159"/>
        <v>44551</v>
      </c>
      <c r="E1182" s="6"/>
      <c r="F1182" s="29">
        <f t="shared" si="163"/>
        <v>44733</v>
      </c>
      <c r="G1182" s="29"/>
      <c r="H1182" s="29">
        <f t="shared" si="158"/>
        <v>44916</v>
      </c>
      <c r="J1182" s="29">
        <f t="shared" si="164"/>
        <v>45098</v>
      </c>
      <c r="L1182" s="29">
        <f t="shared" si="165"/>
        <v>45281</v>
      </c>
    </row>
    <row r="1183" spans="1:13" x14ac:dyDescent="0.2">
      <c r="A1183" s="7" t="s">
        <v>1250</v>
      </c>
      <c r="B1183" s="29">
        <v>44130</v>
      </c>
      <c r="C1183" s="29">
        <f t="shared" si="160"/>
        <v>44325</v>
      </c>
      <c r="D1183" s="29">
        <f t="shared" si="159"/>
        <v>44508</v>
      </c>
      <c r="E1183" s="6"/>
      <c r="F1183" s="29">
        <f t="shared" si="163"/>
        <v>44690</v>
      </c>
      <c r="G1183" s="29"/>
      <c r="H1183" s="29">
        <f t="shared" si="158"/>
        <v>44873</v>
      </c>
      <c r="J1183" s="29">
        <f t="shared" si="164"/>
        <v>45055</v>
      </c>
      <c r="L1183" s="29">
        <f t="shared" si="165"/>
        <v>45238</v>
      </c>
    </row>
    <row r="1184" spans="1:13" x14ac:dyDescent="0.2">
      <c r="A1184" s="7" t="s">
        <v>1251</v>
      </c>
      <c r="B1184" s="29">
        <v>43200.661504629628</v>
      </c>
      <c r="C1184" s="29">
        <f t="shared" si="160"/>
        <v>43396</v>
      </c>
      <c r="D1184" s="29">
        <f t="shared" si="159"/>
        <v>43578</v>
      </c>
      <c r="E1184" s="29" t="s">
        <v>22</v>
      </c>
      <c r="F1184" s="29">
        <f t="shared" si="163"/>
        <v>43761</v>
      </c>
      <c r="G1184" s="29" t="s">
        <v>22</v>
      </c>
      <c r="H1184" s="29">
        <f t="shared" si="158"/>
        <v>43944</v>
      </c>
      <c r="I1184" s="29" t="s">
        <v>22</v>
      </c>
      <c r="J1184" s="29">
        <f t="shared" si="164"/>
        <v>44127</v>
      </c>
      <c r="K1184" s="29" t="s">
        <v>22</v>
      </c>
      <c r="L1184" s="29">
        <f t="shared" si="165"/>
        <v>44309</v>
      </c>
    </row>
    <row r="1185" spans="1:13" x14ac:dyDescent="0.2">
      <c r="A1185" s="7" t="s">
        <v>1252</v>
      </c>
      <c r="B1185" s="29">
        <v>43270.738194444442</v>
      </c>
      <c r="C1185" s="29">
        <f t="shared" si="160"/>
        <v>43466</v>
      </c>
      <c r="D1185" s="29">
        <f t="shared" si="159"/>
        <v>43648</v>
      </c>
      <c r="E1185" s="6"/>
      <c r="F1185" s="29">
        <f t="shared" si="163"/>
        <v>43831</v>
      </c>
      <c r="G1185" s="29" t="s">
        <v>22</v>
      </c>
      <c r="H1185" s="29">
        <f t="shared" si="158"/>
        <v>44014</v>
      </c>
      <c r="J1185" s="29">
        <f t="shared" si="164"/>
        <v>44197</v>
      </c>
      <c r="K1185" s="29" t="s">
        <v>22</v>
      </c>
      <c r="L1185" s="29">
        <f t="shared" si="165"/>
        <v>44379</v>
      </c>
    </row>
    <row r="1186" spans="1:13" x14ac:dyDescent="0.2">
      <c r="A1186" s="7" t="s">
        <v>1253</v>
      </c>
      <c r="B1186" s="29">
        <v>43208.467465277776</v>
      </c>
      <c r="C1186" s="29">
        <f t="shared" si="160"/>
        <v>43404</v>
      </c>
      <c r="D1186" s="29">
        <f t="shared" si="159"/>
        <v>43586</v>
      </c>
      <c r="E1186" s="6"/>
      <c r="F1186" s="29">
        <f t="shared" si="163"/>
        <v>43769</v>
      </c>
      <c r="G1186" s="29" t="s">
        <v>22</v>
      </c>
      <c r="H1186" s="29">
        <f t="shared" ref="H1186:H1239" si="166">EDATE(B1186, 24) + 13</f>
        <v>43952</v>
      </c>
      <c r="J1186" s="29">
        <f t="shared" si="164"/>
        <v>44135</v>
      </c>
      <c r="L1186" s="29">
        <f t="shared" si="165"/>
        <v>44317</v>
      </c>
    </row>
    <row r="1187" spans="1:13" x14ac:dyDescent="0.2">
      <c r="A1187" s="7" t="s">
        <v>1254</v>
      </c>
      <c r="B1187" s="29">
        <v>43178.376342592594</v>
      </c>
      <c r="C1187" s="29">
        <f t="shared" si="160"/>
        <v>43375</v>
      </c>
      <c r="D1187" s="29">
        <f t="shared" si="159"/>
        <v>43556</v>
      </c>
      <c r="E1187" s="29" t="s">
        <v>22</v>
      </c>
      <c r="F1187" s="29">
        <f t="shared" si="163"/>
        <v>43740</v>
      </c>
      <c r="G1187" s="29"/>
      <c r="H1187" s="29">
        <f t="shared" si="166"/>
        <v>43922</v>
      </c>
      <c r="J1187" s="29">
        <f t="shared" si="164"/>
        <v>44106</v>
      </c>
      <c r="L1187" s="29">
        <f t="shared" si="165"/>
        <v>44287</v>
      </c>
    </row>
    <row r="1188" spans="1:13" x14ac:dyDescent="0.2">
      <c r="A1188" s="7" t="s">
        <v>1255</v>
      </c>
      <c r="B1188" s="29">
        <v>43669.565324074072</v>
      </c>
      <c r="C1188" s="29">
        <f t="shared" si="160"/>
        <v>43866</v>
      </c>
      <c r="D1188" s="29">
        <f t="shared" si="159"/>
        <v>44048</v>
      </c>
      <c r="E1188" s="6"/>
      <c r="F1188" s="29">
        <f t="shared" si="163"/>
        <v>44232</v>
      </c>
      <c r="G1188" s="29"/>
      <c r="H1188" s="29">
        <f t="shared" si="166"/>
        <v>44413</v>
      </c>
      <c r="J1188" s="29">
        <f t="shared" si="164"/>
        <v>44597</v>
      </c>
      <c r="L1188" s="29">
        <f t="shared" si="165"/>
        <v>44778</v>
      </c>
    </row>
    <row r="1189" spans="1:13" x14ac:dyDescent="0.2">
      <c r="A1189" s="7" t="s">
        <v>1256</v>
      </c>
      <c r="B1189" s="29">
        <v>43495</v>
      </c>
      <c r="C1189" s="29">
        <f t="shared" si="160"/>
        <v>43689</v>
      </c>
      <c r="D1189" s="29">
        <f t="shared" si="159"/>
        <v>43873</v>
      </c>
      <c r="E1189" s="7"/>
      <c r="F1189" s="29">
        <f t="shared" si="163"/>
        <v>44055</v>
      </c>
      <c r="G1189" s="29"/>
      <c r="H1189" s="29">
        <f t="shared" si="166"/>
        <v>44239</v>
      </c>
      <c r="J1189" s="29">
        <f t="shared" si="164"/>
        <v>44420</v>
      </c>
      <c r="L1189" s="29">
        <f t="shared" si="165"/>
        <v>44604</v>
      </c>
    </row>
    <row r="1190" spans="1:13" x14ac:dyDescent="0.2">
      <c r="A1190" s="7" t="s">
        <v>1257</v>
      </c>
      <c r="B1190" s="29">
        <v>43172.744791666664</v>
      </c>
      <c r="C1190" s="29">
        <f t="shared" si="160"/>
        <v>43369</v>
      </c>
      <c r="D1190" s="29">
        <f t="shared" si="159"/>
        <v>43550</v>
      </c>
      <c r="E1190" s="6"/>
      <c r="F1190" s="29">
        <f t="shared" si="163"/>
        <v>43734</v>
      </c>
      <c r="G1190" s="29"/>
      <c r="H1190" s="29">
        <f t="shared" si="166"/>
        <v>43916</v>
      </c>
      <c r="J1190" s="29">
        <f t="shared" si="164"/>
        <v>44100</v>
      </c>
      <c r="L1190" s="29">
        <f t="shared" si="165"/>
        <v>44281</v>
      </c>
    </row>
    <row r="1191" spans="1:13" x14ac:dyDescent="0.2">
      <c r="A1191" s="7" t="s">
        <v>1258</v>
      </c>
      <c r="B1191" s="29">
        <v>43182.670324074075</v>
      </c>
      <c r="C1191" s="29">
        <f t="shared" si="160"/>
        <v>43379</v>
      </c>
      <c r="D1191" s="29">
        <f t="shared" ref="D1191:D1254" si="167">EDATE(B1191, 12) + 13</f>
        <v>43560</v>
      </c>
      <c r="E1191" s="6"/>
      <c r="F1191" s="29">
        <f t="shared" si="163"/>
        <v>43744</v>
      </c>
      <c r="G1191" s="29"/>
      <c r="H1191" s="29">
        <f t="shared" si="166"/>
        <v>43926</v>
      </c>
      <c r="J1191" s="29">
        <f t="shared" si="164"/>
        <v>44110</v>
      </c>
      <c r="L1191" s="29">
        <f t="shared" si="165"/>
        <v>44291</v>
      </c>
    </row>
    <row r="1192" spans="1:13" x14ac:dyDescent="0.2">
      <c r="A1192" s="7" t="s">
        <v>1259</v>
      </c>
      <c r="B1192" s="29">
        <v>43523.398715277777</v>
      </c>
      <c r="C1192" s="29">
        <f t="shared" si="160"/>
        <v>43717</v>
      </c>
      <c r="D1192" s="29">
        <f t="shared" si="167"/>
        <v>43901</v>
      </c>
      <c r="E1192" s="29" t="s">
        <v>22</v>
      </c>
      <c r="F1192" s="29">
        <f t="shared" si="163"/>
        <v>44083</v>
      </c>
      <c r="G1192" s="29"/>
      <c r="H1192" s="29">
        <f t="shared" si="166"/>
        <v>44267</v>
      </c>
      <c r="J1192" s="29">
        <f t="shared" si="164"/>
        <v>44448</v>
      </c>
      <c r="L1192" s="29">
        <f t="shared" si="165"/>
        <v>44632</v>
      </c>
    </row>
    <row r="1193" spans="1:13" x14ac:dyDescent="0.2">
      <c r="A1193" s="7" t="s">
        <v>1260</v>
      </c>
      <c r="B1193" s="29">
        <v>43171.53696759259</v>
      </c>
      <c r="C1193" s="29">
        <f t="shared" si="160"/>
        <v>43368</v>
      </c>
      <c r="D1193" s="29">
        <f t="shared" si="167"/>
        <v>43549</v>
      </c>
      <c r="E1193" s="6"/>
      <c r="F1193" s="29">
        <f t="shared" si="163"/>
        <v>43733</v>
      </c>
      <c r="G1193" s="29"/>
      <c r="H1193" s="29">
        <f t="shared" si="166"/>
        <v>43915</v>
      </c>
      <c r="J1193" s="29">
        <f t="shared" si="164"/>
        <v>44099</v>
      </c>
      <c r="L1193" s="29">
        <f t="shared" si="165"/>
        <v>44280</v>
      </c>
    </row>
    <row r="1194" spans="1:13" x14ac:dyDescent="0.2">
      <c r="A1194" s="7" t="s">
        <v>1261</v>
      </c>
      <c r="B1194" s="29">
        <v>43278</v>
      </c>
      <c r="C1194" s="29">
        <f t="shared" si="160"/>
        <v>43474</v>
      </c>
      <c r="D1194" s="29">
        <f t="shared" si="167"/>
        <v>43656</v>
      </c>
      <c r="E1194" s="6"/>
      <c r="F1194" s="29">
        <f t="shared" si="163"/>
        <v>43839</v>
      </c>
      <c r="G1194" s="29"/>
      <c r="H1194" s="29">
        <f t="shared" si="166"/>
        <v>44022</v>
      </c>
      <c r="J1194" s="29">
        <f t="shared" si="164"/>
        <v>44205</v>
      </c>
      <c r="L1194" s="29">
        <f t="shared" si="165"/>
        <v>44387</v>
      </c>
    </row>
    <row r="1195" spans="1:13" x14ac:dyDescent="0.2">
      <c r="A1195" s="7" t="s">
        <v>1262</v>
      </c>
      <c r="B1195" s="29">
        <v>43218.489733796298</v>
      </c>
      <c r="C1195" s="29">
        <f t="shared" si="160"/>
        <v>43414</v>
      </c>
      <c r="D1195" s="29">
        <f t="shared" si="167"/>
        <v>43596</v>
      </c>
      <c r="E1195" s="6"/>
      <c r="F1195" s="29">
        <f t="shared" si="163"/>
        <v>43779</v>
      </c>
      <c r="G1195" s="29"/>
      <c r="H1195" s="29">
        <f t="shared" si="166"/>
        <v>43962</v>
      </c>
      <c r="J1195" s="29">
        <f t="shared" si="164"/>
        <v>44145</v>
      </c>
      <c r="L1195" s="29">
        <f t="shared" si="165"/>
        <v>44327</v>
      </c>
      <c r="M1195" s="29" t="s">
        <v>22</v>
      </c>
    </row>
    <row r="1196" spans="1:13" x14ac:dyDescent="0.2">
      <c r="A1196" s="64" t="s">
        <v>1263</v>
      </c>
      <c r="B1196" s="29">
        <v>43185.45208333333</v>
      </c>
      <c r="C1196" s="29">
        <f t="shared" si="160"/>
        <v>43382</v>
      </c>
      <c r="D1196" s="29">
        <f t="shared" si="167"/>
        <v>43563</v>
      </c>
      <c r="E1196" s="6"/>
      <c r="F1196" s="29">
        <f t="shared" si="163"/>
        <v>43747</v>
      </c>
      <c r="G1196" s="29" t="s">
        <v>22</v>
      </c>
      <c r="H1196" s="29">
        <f t="shared" si="166"/>
        <v>43929</v>
      </c>
      <c r="I1196" s="29" t="s">
        <v>22</v>
      </c>
      <c r="J1196" s="29">
        <f t="shared" si="164"/>
        <v>44113</v>
      </c>
      <c r="L1196" s="62">
        <f t="shared" si="165"/>
        <v>44294</v>
      </c>
      <c r="M1196" s="62" t="s">
        <v>94</v>
      </c>
    </row>
    <row r="1197" spans="1:13" x14ac:dyDescent="0.2">
      <c r="A1197" s="7" t="s">
        <v>1264</v>
      </c>
      <c r="B1197" s="29">
        <v>43172.387881944444</v>
      </c>
      <c r="C1197" s="29">
        <f t="shared" ref="C1197:C1260" si="168">EDATE(B1197, 6) + 13</f>
        <v>43369</v>
      </c>
      <c r="D1197" s="29">
        <f t="shared" si="167"/>
        <v>43550</v>
      </c>
      <c r="E1197" s="6"/>
      <c r="F1197" s="29">
        <f t="shared" si="163"/>
        <v>43734</v>
      </c>
      <c r="G1197" s="29"/>
      <c r="H1197" s="29">
        <f t="shared" si="166"/>
        <v>43916</v>
      </c>
      <c r="J1197" s="29">
        <f t="shared" ref="J1197:J1228" si="169">EDATE(B1197, 30) + 13</f>
        <v>44100</v>
      </c>
      <c r="L1197" s="29">
        <f t="shared" ref="L1197:L1228" si="170">EDATE(B1197, 36) + 13</f>
        <v>44281</v>
      </c>
      <c r="M1197" s="29" t="s">
        <v>22</v>
      </c>
    </row>
    <row r="1198" spans="1:13" x14ac:dyDescent="0.2">
      <c r="A1198" s="7" t="s">
        <v>1265</v>
      </c>
      <c r="B1198" s="29">
        <v>43207.511874999997</v>
      </c>
      <c r="C1198" s="29">
        <f t="shared" si="168"/>
        <v>43403</v>
      </c>
      <c r="D1198" s="29">
        <f t="shared" si="167"/>
        <v>43585</v>
      </c>
      <c r="E1198" s="6"/>
      <c r="F1198" s="29">
        <f t="shared" si="163"/>
        <v>43768</v>
      </c>
      <c r="G1198" s="29"/>
      <c r="H1198" s="29">
        <f t="shared" si="166"/>
        <v>43951</v>
      </c>
      <c r="I1198" s="29" t="s">
        <v>22</v>
      </c>
      <c r="J1198" s="29">
        <f t="shared" si="169"/>
        <v>44134</v>
      </c>
      <c r="K1198" s="29" t="s">
        <v>22</v>
      </c>
      <c r="L1198" s="29">
        <f t="shared" si="170"/>
        <v>44316</v>
      </c>
    </row>
    <row r="1199" spans="1:13" x14ac:dyDescent="0.2">
      <c r="A1199" s="7" t="s">
        <v>1267</v>
      </c>
      <c r="B1199" s="29">
        <v>43179.43513888889</v>
      </c>
      <c r="C1199" s="29">
        <f t="shared" si="168"/>
        <v>43376</v>
      </c>
      <c r="D1199" s="29">
        <f t="shared" si="167"/>
        <v>43557</v>
      </c>
      <c r="E1199" s="6"/>
      <c r="F1199" s="29">
        <f t="shared" si="163"/>
        <v>43741</v>
      </c>
      <c r="G1199" s="29"/>
      <c r="H1199" s="29">
        <f t="shared" si="166"/>
        <v>43923</v>
      </c>
      <c r="J1199" s="29">
        <f t="shared" si="169"/>
        <v>44107</v>
      </c>
      <c r="K1199" s="29" t="s">
        <v>22</v>
      </c>
      <c r="L1199" s="29">
        <f t="shared" si="170"/>
        <v>44288</v>
      </c>
      <c r="M1199" s="29" t="s">
        <v>22</v>
      </c>
    </row>
    <row r="1200" spans="1:13" x14ac:dyDescent="0.2">
      <c r="A1200" s="7" t="s">
        <v>1268</v>
      </c>
      <c r="B1200" s="29">
        <v>43234.483842592592</v>
      </c>
      <c r="C1200" s="29">
        <f t="shared" si="168"/>
        <v>43431</v>
      </c>
      <c r="D1200" s="29">
        <f t="shared" si="167"/>
        <v>43612</v>
      </c>
      <c r="E1200" s="6"/>
      <c r="F1200" s="29">
        <f t="shared" si="163"/>
        <v>43796</v>
      </c>
      <c r="G1200" s="29"/>
      <c r="H1200" s="29">
        <f t="shared" si="166"/>
        <v>43978</v>
      </c>
      <c r="J1200" s="29">
        <f t="shared" si="169"/>
        <v>44162</v>
      </c>
      <c r="L1200" s="29">
        <f t="shared" si="170"/>
        <v>44343</v>
      </c>
    </row>
    <row r="1201" spans="1:12" x14ac:dyDescent="0.2">
      <c r="A1201" s="7" t="s">
        <v>1269</v>
      </c>
      <c r="B1201" s="29">
        <v>43752.886990740742</v>
      </c>
      <c r="C1201" s="29">
        <f t="shared" si="168"/>
        <v>43948</v>
      </c>
      <c r="D1201" s="29">
        <f t="shared" si="167"/>
        <v>44131</v>
      </c>
      <c r="E1201" s="6"/>
      <c r="F1201" s="29">
        <f t="shared" si="163"/>
        <v>44313</v>
      </c>
      <c r="G1201" s="29"/>
      <c r="H1201" s="29">
        <f t="shared" si="166"/>
        <v>44496</v>
      </c>
      <c r="J1201" s="29">
        <f t="shared" si="169"/>
        <v>44678</v>
      </c>
      <c r="L1201" s="29">
        <f t="shared" si="170"/>
        <v>44861</v>
      </c>
    </row>
    <row r="1202" spans="1:12" x14ac:dyDescent="0.2">
      <c r="A1202" s="7" t="s">
        <v>1270</v>
      </c>
      <c r="B1202" s="29">
        <v>43173.604687500003</v>
      </c>
      <c r="C1202" s="29">
        <f t="shared" si="168"/>
        <v>43370</v>
      </c>
      <c r="D1202" s="29">
        <f t="shared" si="167"/>
        <v>43551</v>
      </c>
      <c r="E1202" s="29" t="s">
        <v>22</v>
      </c>
      <c r="F1202" s="29">
        <f t="shared" si="163"/>
        <v>43735</v>
      </c>
      <c r="G1202" s="29" t="s">
        <v>22</v>
      </c>
      <c r="H1202" s="29">
        <f t="shared" si="166"/>
        <v>43917</v>
      </c>
      <c r="I1202" s="29" t="s">
        <v>22</v>
      </c>
      <c r="J1202" s="29">
        <f t="shared" si="169"/>
        <v>44101</v>
      </c>
      <c r="K1202" s="29" t="s">
        <v>22</v>
      </c>
      <c r="L1202" s="29">
        <f t="shared" si="170"/>
        <v>44282</v>
      </c>
    </row>
    <row r="1203" spans="1:12" x14ac:dyDescent="0.2">
      <c r="A1203" s="7" t="s">
        <v>1271</v>
      </c>
      <c r="B1203" s="29">
        <v>43199.517430555556</v>
      </c>
      <c r="C1203" s="29">
        <f t="shared" si="168"/>
        <v>43395</v>
      </c>
      <c r="D1203" s="29">
        <f t="shared" si="167"/>
        <v>43577</v>
      </c>
      <c r="E1203" s="6"/>
      <c r="F1203" s="29">
        <f t="shared" si="163"/>
        <v>43760</v>
      </c>
      <c r="G1203" s="29"/>
      <c r="H1203" s="29">
        <f t="shared" si="166"/>
        <v>43943</v>
      </c>
      <c r="J1203" s="29">
        <f t="shared" si="169"/>
        <v>44126</v>
      </c>
      <c r="K1203" s="29" t="s">
        <v>22</v>
      </c>
      <c r="L1203" s="29">
        <f t="shared" si="170"/>
        <v>44308</v>
      </c>
    </row>
    <row r="1204" spans="1:12" x14ac:dyDescent="0.2">
      <c r="A1204" s="7" t="s">
        <v>1272</v>
      </c>
      <c r="B1204" s="29">
        <v>43328.663194444445</v>
      </c>
      <c r="C1204" s="29">
        <f t="shared" si="168"/>
        <v>43525</v>
      </c>
      <c r="D1204" s="29">
        <f t="shared" si="167"/>
        <v>43706</v>
      </c>
      <c r="E1204" s="6"/>
      <c r="F1204" s="29">
        <f t="shared" si="163"/>
        <v>43890</v>
      </c>
      <c r="G1204" s="29"/>
      <c r="H1204" s="29">
        <f t="shared" si="166"/>
        <v>44072</v>
      </c>
      <c r="J1204" s="29">
        <f t="shared" si="169"/>
        <v>44256</v>
      </c>
      <c r="L1204" s="29">
        <f t="shared" si="170"/>
        <v>44437</v>
      </c>
    </row>
    <row r="1205" spans="1:12" x14ac:dyDescent="0.2">
      <c r="A1205" s="7" t="s">
        <v>1273</v>
      </c>
      <c r="B1205" s="29">
        <v>43861.441006944442</v>
      </c>
      <c r="C1205" s="29">
        <f t="shared" si="168"/>
        <v>44056</v>
      </c>
      <c r="D1205" s="29">
        <f t="shared" si="167"/>
        <v>44240</v>
      </c>
      <c r="E1205" s="6"/>
      <c r="F1205" s="29">
        <f t="shared" si="163"/>
        <v>44421</v>
      </c>
      <c r="G1205" s="29"/>
      <c r="H1205" s="29">
        <f t="shared" si="166"/>
        <v>44605</v>
      </c>
      <c r="J1205" s="29">
        <f t="shared" si="169"/>
        <v>44786</v>
      </c>
      <c r="L1205" s="29">
        <f t="shared" si="170"/>
        <v>44970</v>
      </c>
    </row>
    <row r="1206" spans="1:12" x14ac:dyDescent="0.2">
      <c r="A1206" s="7" t="s">
        <v>1274</v>
      </c>
      <c r="B1206" s="29">
        <v>43178.497766203705</v>
      </c>
      <c r="C1206" s="29">
        <f t="shared" si="168"/>
        <v>43375</v>
      </c>
      <c r="D1206" s="29">
        <f t="shared" si="167"/>
        <v>43556</v>
      </c>
      <c r="E1206" s="29" t="s">
        <v>22</v>
      </c>
      <c r="F1206" s="29">
        <f t="shared" si="163"/>
        <v>43740</v>
      </c>
      <c r="G1206" s="29" t="s">
        <v>22</v>
      </c>
      <c r="H1206" s="29">
        <f t="shared" si="166"/>
        <v>43922</v>
      </c>
      <c r="J1206" s="29">
        <f t="shared" si="169"/>
        <v>44106</v>
      </c>
      <c r="K1206" s="29" t="s">
        <v>22</v>
      </c>
      <c r="L1206" s="29">
        <f t="shared" si="170"/>
        <v>44287</v>
      </c>
    </row>
    <row r="1207" spans="1:12" x14ac:dyDescent="0.2">
      <c r="A1207" s="7" t="s">
        <v>1275</v>
      </c>
      <c r="B1207" s="29">
        <v>43193.618854166663</v>
      </c>
      <c r="C1207" s="29">
        <f t="shared" si="168"/>
        <v>43389</v>
      </c>
      <c r="D1207" s="29">
        <f t="shared" si="167"/>
        <v>43571</v>
      </c>
      <c r="E1207" s="6"/>
      <c r="F1207" s="29">
        <f t="shared" si="163"/>
        <v>43754</v>
      </c>
      <c r="G1207" s="29"/>
      <c r="H1207" s="29">
        <f t="shared" si="166"/>
        <v>43937</v>
      </c>
      <c r="J1207" s="29">
        <f t="shared" si="169"/>
        <v>44120</v>
      </c>
      <c r="K1207" s="29" t="s">
        <v>22</v>
      </c>
      <c r="L1207" s="29">
        <f t="shared" si="170"/>
        <v>44302</v>
      </c>
    </row>
    <row r="1208" spans="1:12" x14ac:dyDescent="0.2">
      <c r="A1208" s="7" t="s">
        <v>1276</v>
      </c>
      <c r="B1208" s="29">
        <v>44119</v>
      </c>
      <c r="C1208" s="29">
        <f t="shared" si="168"/>
        <v>44314</v>
      </c>
      <c r="D1208" s="29">
        <f t="shared" si="167"/>
        <v>44497</v>
      </c>
      <c r="E1208" s="6"/>
      <c r="F1208" s="29">
        <f t="shared" si="163"/>
        <v>44679</v>
      </c>
      <c r="G1208" s="29"/>
      <c r="H1208" s="29">
        <f t="shared" si="166"/>
        <v>44862</v>
      </c>
      <c r="J1208" s="29">
        <f t="shared" si="169"/>
        <v>45044</v>
      </c>
      <c r="L1208" s="29">
        <f t="shared" si="170"/>
        <v>45227</v>
      </c>
    </row>
    <row r="1209" spans="1:12" x14ac:dyDescent="0.2">
      <c r="A1209" s="7" t="s">
        <v>1277</v>
      </c>
      <c r="B1209" s="29">
        <v>43171.659155092595</v>
      </c>
      <c r="C1209" s="29">
        <f t="shared" si="168"/>
        <v>43368</v>
      </c>
      <c r="D1209" s="29">
        <f t="shared" si="167"/>
        <v>43549</v>
      </c>
      <c r="E1209" s="6"/>
      <c r="F1209" s="29">
        <f t="shared" si="163"/>
        <v>43733</v>
      </c>
      <c r="G1209" s="29"/>
      <c r="H1209" s="29">
        <f t="shared" si="166"/>
        <v>43915</v>
      </c>
      <c r="J1209" s="29">
        <f t="shared" si="169"/>
        <v>44099</v>
      </c>
      <c r="K1209" s="29" t="s">
        <v>22</v>
      </c>
      <c r="L1209" s="29">
        <f t="shared" si="170"/>
        <v>44280</v>
      </c>
    </row>
    <row r="1210" spans="1:12" x14ac:dyDescent="0.2">
      <c r="A1210" s="7" t="s">
        <v>1278</v>
      </c>
      <c r="B1210" s="29">
        <v>43174.674166666664</v>
      </c>
      <c r="C1210" s="29">
        <f t="shared" si="168"/>
        <v>43371</v>
      </c>
      <c r="D1210" s="29">
        <f t="shared" si="167"/>
        <v>43552</v>
      </c>
      <c r="E1210" s="6"/>
      <c r="F1210" s="29">
        <f t="shared" si="163"/>
        <v>43736</v>
      </c>
      <c r="G1210" s="29" t="s">
        <v>22</v>
      </c>
      <c r="H1210" s="29">
        <f t="shared" si="166"/>
        <v>43918</v>
      </c>
      <c r="J1210" s="29">
        <f t="shared" si="169"/>
        <v>44102</v>
      </c>
      <c r="K1210" s="29" t="s">
        <v>22</v>
      </c>
      <c r="L1210" s="29">
        <f t="shared" si="170"/>
        <v>44283</v>
      </c>
    </row>
    <row r="1211" spans="1:12" x14ac:dyDescent="0.2">
      <c r="A1211" s="7" t="s">
        <v>1279</v>
      </c>
      <c r="B1211" s="29">
        <v>43171.602476851855</v>
      </c>
      <c r="C1211" s="29">
        <f t="shared" si="168"/>
        <v>43368</v>
      </c>
      <c r="D1211" s="29">
        <f t="shared" si="167"/>
        <v>43549</v>
      </c>
      <c r="E1211" s="6"/>
      <c r="F1211" s="29">
        <f t="shared" si="163"/>
        <v>43733</v>
      </c>
      <c r="G1211" s="29" t="s">
        <v>22</v>
      </c>
      <c r="H1211" s="29">
        <f t="shared" si="166"/>
        <v>43915</v>
      </c>
      <c r="J1211" s="29">
        <f t="shared" si="169"/>
        <v>44099</v>
      </c>
      <c r="L1211" s="29">
        <f t="shared" si="170"/>
        <v>44280</v>
      </c>
    </row>
    <row r="1212" spans="1:12" x14ac:dyDescent="0.2">
      <c r="A1212" s="7" t="s">
        <v>1280</v>
      </c>
      <c r="B1212" s="29">
        <v>43173.425011574072</v>
      </c>
      <c r="C1212" s="29">
        <f t="shared" si="168"/>
        <v>43370</v>
      </c>
      <c r="D1212" s="29">
        <f t="shared" si="167"/>
        <v>43551</v>
      </c>
      <c r="E1212" s="6"/>
      <c r="F1212" s="29">
        <f t="shared" si="163"/>
        <v>43735</v>
      </c>
      <c r="G1212" s="29"/>
      <c r="H1212" s="29">
        <f t="shared" si="166"/>
        <v>43917</v>
      </c>
      <c r="J1212" s="29">
        <f t="shared" si="169"/>
        <v>44101</v>
      </c>
      <c r="L1212" s="29">
        <f t="shared" si="170"/>
        <v>44282</v>
      </c>
    </row>
    <row r="1213" spans="1:12" x14ac:dyDescent="0.2">
      <c r="A1213" s="7" t="s">
        <v>1281</v>
      </c>
      <c r="B1213" s="29">
        <v>43384.054803240739</v>
      </c>
      <c r="C1213" s="29">
        <f t="shared" si="168"/>
        <v>43579</v>
      </c>
      <c r="D1213" s="29">
        <f t="shared" si="167"/>
        <v>43762</v>
      </c>
      <c r="E1213" s="6"/>
      <c r="F1213" s="29">
        <f t="shared" si="163"/>
        <v>43945</v>
      </c>
      <c r="G1213" s="29"/>
      <c r="H1213" s="29">
        <f t="shared" si="166"/>
        <v>44128</v>
      </c>
      <c r="I1213" s="29" t="s">
        <v>22</v>
      </c>
      <c r="J1213" s="29">
        <f t="shared" si="169"/>
        <v>44310</v>
      </c>
      <c r="L1213" s="29">
        <f t="shared" si="170"/>
        <v>44493</v>
      </c>
    </row>
    <row r="1214" spans="1:12" x14ac:dyDescent="0.2">
      <c r="A1214" s="7" t="s">
        <v>1282</v>
      </c>
      <c r="B1214" s="29">
        <v>43206.446296296293</v>
      </c>
      <c r="C1214" s="29">
        <f t="shared" si="168"/>
        <v>43402</v>
      </c>
      <c r="D1214" s="29">
        <f t="shared" si="167"/>
        <v>43584</v>
      </c>
      <c r="E1214" s="6"/>
      <c r="F1214" s="29">
        <f t="shared" si="163"/>
        <v>43767</v>
      </c>
      <c r="G1214" s="29"/>
      <c r="H1214" s="29">
        <f t="shared" si="166"/>
        <v>43950</v>
      </c>
      <c r="J1214" s="29">
        <f t="shared" si="169"/>
        <v>44133</v>
      </c>
      <c r="L1214" s="29">
        <f t="shared" si="170"/>
        <v>44315</v>
      </c>
    </row>
    <row r="1215" spans="1:12" x14ac:dyDescent="0.2">
      <c r="A1215" s="7" t="s">
        <v>1283</v>
      </c>
      <c r="B1215" s="29">
        <v>43228.691608796296</v>
      </c>
      <c r="C1215" s="29">
        <f t="shared" si="168"/>
        <v>43425</v>
      </c>
      <c r="D1215" s="29">
        <f t="shared" si="167"/>
        <v>43606</v>
      </c>
      <c r="E1215" s="29" t="s">
        <v>22</v>
      </c>
      <c r="F1215" s="29">
        <f t="shared" si="163"/>
        <v>43790</v>
      </c>
      <c r="G1215" s="29"/>
      <c r="H1215" s="29">
        <f t="shared" si="166"/>
        <v>43972</v>
      </c>
      <c r="J1215" s="29">
        <f t="shared" si="169"/>
        <v>44156</v>
      </c>
      <c r="L1215" s="29">
        <f t="shared" si="170"/>
        <v>44337</v>
      </c>
    </row>
    <row r="1216" spans="1:12" x14ac:dyDescent="0.2">
      <c r="A1216" s="7" t="s">
        <v>1284</v>
      </c>
      <c r="B1216" s="29">
        <v>43733.43341435185</v>
      </c>
      <c r="C1216" s="29">
        <f t="shared" si="168"/>
        <v>43928</v>
      </c>
      <c r="D1216" s="29">
        <f t="shared" si="167"/>
        <v>44112</v>
      </c>
      <c r="E1216" s="6"/>
      <c r="F1216" s="29">
        <f t="shared" si="163"/>
        <v>44293</v>
      </c>
      <c r="G1216" s="29"/>
      <c r="H1216" s="29">
        <f t="shared" si="166"/>
        <v>44477</v>
      </c>
      <c r="J1216" s="29">
        <f t="shared" si="169"/>
        <v>44658</v>
      </c>
      <c r="L1216" s="29">
        <f t="shared" si="170"/>
        <v>44842</v>
      </c>
    </row>
    <row r="1217" spans="1:13" x14ac:dyDescent="0.2">
      <c r="A1217" s="7" t="s">
        <v>1285</v>
      </c>
      <c r="B1217" s="29">
        <v>43613.486145833333</v>
      </c>
      <c r="C1217" s="29">
        <f t="shared" si="168"/>
        <v>43810</v>
      </c>
      <c r="D1217" s="29">
        <f t="shared" si="167"/>
        <v>43992</v>
      </c>
      <c r="E1217" s="6"/>
      <c r="F1217" s="29">
        <f t="shared" si="163"/>
        <v>44176</v>
      </c>
      <c r="G1217" s="29"/>
      <c r="H1217" s="29">
        <f t="shared" si="166"/>
        <v>44357</v>
      </c>
      <c r="J1217" s="29">
        <f t="shared" si="169"/>
        <v>44541</v>
      </c>
      <c r="L1217" s="29">
        <f t="shared" si="170"/>
        <v>44722</v>
      </c>
    </row>
    <row r="1218" spans="1:13" x14ac:dyDescent="0.2">
      <c r="A1218" s="7" t="s">
        <v>1286</v>
      </c>
      <c r="B1218" s="29">
        <v>43201.693865740737</v>
      </c>
      <c r="C1218" s="29">
        <f t="shared" si="168"/>
        <v>43397</v>
      </c>
      <c r="D1218" s="29">
        <f t="shared" si="167"/>
        <v>43579</v>
      </c>
      <c r="E1218" s="6"/>
      <c r="F1218" s="29">
        <f t="shared" si="163"/>
        <v>43762</v>
      </c>
      <c r="G1218" s="29"/>
      <c r="H1218" s="29">
        <f t="shared" si="166"/>
        <v>43945</v>
      </c>
      <c r="J1218" s="29">
        <f t="shared" si="169"/>
        <v>44128</v>
      </c>
      <c r="K1218" s="29" t="s">
        <v>22</v>
      </c>
      <c r="L1218" s="29">
        <f t="shared" si="170"/>
        <v>44310</v>
      </c>
    </row>
    <row r="1219" spans="1:13" x14ac:dyDescent="0.2">
      <c r="A1219" s="7" t="s">
        <v>1287</v>
      </c>
      <c r="B1219" s="29">
        <v>44125</v>
      </c>
      <c r="C1219" s="29">
        <f t="shared" si="168"/>
        <v>44320</v>
      </c>
      <c r="D1219" s="29">
        <f t="shared" si="167"/>
        <v>44503</v>
      </c>
      <c r="E1219" s="6"/>
      <c r="F1219" s="29">
        <f t="shared" si="163"/>
        <v>44685</v>
      </c>
      <c r="G1219" s="29"/>
      <c r="H1219" s="29">
        <f t="shared" si="166"/>
        <v>44868</v>
      </c>
      <c r="J1219" s="29">
        <f t="shared" si="169"/>
        <v>45050</v>
      </c>
      <c r="L1219" s="29">
        <f t="shared" si="170"/>
        <v>45233</v>
      </c>
    </row>
    <row r="1220" spans="1:13" x14ac:dyDescent="0.2">
      <c r="A1220" s="7" t="s">
        <v>1288</v>
      </c>
      <c r="B1220" s="29">
        <v>43474.411863425928</v>
      </c>
      <c r="C1220" s="29">
        <f t="shared" si="168"/>
        <v>43668</v>
      </c>
      <c r="D1220" s="29">
        <f t="shared" si="167"/>
        <v>43852</v>
      </c>
      <c r="E1220" s="6"/>
      <c r="F1220" s="29">
        <f t="shared" si="163"/>
        <v>44034</v>
      </c>
      <c r="G1220" s="29"/>
      <c r="H1220" s="29">
        <f t="shared" si="166"/>
        <v>44218</v>
      </c>
      <c r="I1220" s="29" t="s">
        <v>22</v>
      </c>
      <c r="J1220" s="29">
        <f t="shared" si="169"/>
        <v>44399</v>
      </c>
      <c r="L1220" s="29">
        <f t="shared" si="170"/>
        <v>44583</v>
      </c>
    </row>
    <row r="1221" spans="1:13" x14ac:dyDescent="0.2">
      <c r="A1221" s="7" t="s">
        <v>1289</v>
      </c>
      <c r="B1221" s="29">
        <v>43774</v>
      </c>
      <c r="C1221" s="29">
        <f t="shared" si="168"/>
        <v>43969</v>
      </c>
      <c r="D1221" s="29">
        <f t="shared" si="167"/>
        <v>44153</v>
      </c>
      <c r="E1221" s="6"/>
      <c r="F1221" s="29">
        <f t="shared" si="163"/>
        <v>44334</v>
      </c>
      <c r="G1221" s="29"/>
      <c r="H1221" s="29">
        <f t="shared" si="166"/>
        <v>44518</v>
      </c>
      <c r="J1221" s="29">
        <f t="shared" si="169"/>
        <v>44699</v>
      </c>
      <c r="L1221" s="29">
        <f t="shared" si="170"/>
        <v>44883</v>
      </c>
    </row>
    <row r="1222" spans="1:13" x14ac:dyDescent="0.2">
      <c r="A1222" s="7" t="s">
        <v>1290</v>
      </c>
      <c r="B1222" s="29">
        <v>43293.605555555558</v>
      </c>
      <c r="C1222" s="29">
        <f t="shared" si="168"/>
        <v>43490</v>
      </c>
      <c r="D1222" s="29">
        <f t="shared" si="167"/>
        <v>43671</v>
      </c>
      <c r="E1222" s="6"/>
      <c r="F1222" s="29">
        <f t="shared" ref="F1222:F1283" si="171">EDATE(B1222, 18) + 13</f>
        <v>43855</v>
      </c>
      <c r="G1222" s="29" t="s">
        <v>22</v>
      </c>
      <c r="H1222" s="29">
        <f t="shared" si="166"/>
        <v>44037</v>
      </c>
      <c r="I1222" s="29" t="s">
        <v>22</v>
      </c>
      <c r="J1222" s="29">
        <f t="shared" si="169"/>
        <v>44221</v>
      </c>
      <c r="K1222" s="29" t="s">
        <v>22</v>
      </c>
      <c r="L1222" s="29">
        <f t="shared" si="170"/>
        <v>44402</v>
      </c>
    </row>
    <row r="1223" spans="1:13" x14ac:dyDescent="0.2">
      <c r="A1223" s="7" t="s">
        <v>1291</v>
      </c>
      <c r="B1223" s="29">
        <v>43174.525231481479</v>
      </c>
      <c r="C1223" s="29">
        <f t="shared" si="168"/>
        <v>43371</v>
      </c>
      <c r="D1223" s="29">
        <f t="shared" si="167"/>
        <v>43552</v>
      </c>
      <c r="E1223" s="6"/>
      <c r="F1223" s="29">
        <f t="shared" si="171"/>
        <v>43736</v>
      </c>
      <c r="G1223" s="29"/>
      <c r="H1223" s="29">
        <f t="shared" si="166"/>
        <v>43918</v>
      </c>
      <c r="J1223" s="29">
        <f t="shared" si="169"/>
        <v>44102</v>
      </c>
      <c r="K1223" s="29" t="s">
        <v>22</v>
      </c>
      <c r="L1223" s="29">
        <f t="shared" si="170"/>
        <v>44283</v>
      </c>
      <c r="M1223" s="29" t="s">
        <v>22</v>
      </c>
    </row>
    <row r="1224" spans="1:13" x14ac:dyDescent="0.2">
      <c r="A1224" s="7" t="s">
        <v>1292</v>
      </c>
      <c r="B1224" s="29">
        <v>43236</v>
      </c>
      <c r="C1224" s="29">
        <f t="shared" si="168"/>
        <v>43433</v>
      </c>
      <c r="D1224" s="29">
        <f t="shared" si="167"/>
        <v>43614</v>
      </c>
      <c r="E1224" s="6"/>
      <c r="F1224" s="29">
        <f t="shared" si="171"/>
        <v>43798</v>
      </c>
      <c r="G1224" s="29"/>
      <c r="H1224" s="29">
        <f t="shared" si="166"/>
        <v>43980</v>
      </c>
      <c r="J1224" s="29">
        <f t="shared" si="169"/>
        <v>44164</v>
      </c>
      <c r="L1224" s="29">
        <f t="shared" si="170"/>
        <v>44345</v>
      </c>
    </row>
    <row r="1225" spans="1:13" x14ac:dyDescent="0.2">
      <c r="A1225" s="7" t="s">
        <v>1293</v>
      </c>
      <c r="B1225" s="29">
        <v>43214.617164351854</v>
      </c>
      <c r="C1225" s="29">
        <f t="shared" si="168"/>
        <v>43410</v>
      </c>
      <c r="D1225" s="29">
        <f t="shared" si="167"/>
        <v>43592</v>
      </c>
      <c r="E1225" s="6"/>
      <c r="F1225" s="29">
        <f t="shared" si="171"/>
        <v>43775</v>
      </c>
      <c r="G1225" s="29" t="s">
        <v>22</v>
      </c>
      <c r="H1225" s="29">
        <f t="shared" si="166"/>
        <v>43958</v>
      </c>
      <c r="J1225" s="29">
        <f t="shared" si="169"/>
        <v>44141</v>
      </c>
      <c r="L1225" s="29">
        <f t="shared" si="170"/>
        <v>44323</v>
      </c>
    </row>
    <row r="1226" spans="1:13" x14ac:dyDescent="0.2">
      <c r="A1226" s="7" t="s">
        <v>1294</v>
      </c>
      <c r="B1226" s="29">
        <v>43468.657314814816</v>
      </c>
      <c r="C1226" s="29">
        <f t="shared" si="168"/>
        <v>43662</v>
      </c>
      <c r="D1226" s="29">
        <f t="shared" si="167"/>
        <v>43846</v>
      </c>
      <c r="E1226" s="6"/>
      <c r="F1226" s="29">
        <f t="shared" si="171"/>
        <v>44028</v>
      </c>
      <c r="G1226" s="29"/>
      <c r="H1226" s="29">
        <f t="shared" si="166"/>
        <v>44212</v>
      </c>
      <c r="I1226" s="29" t="s">
        <v>22</v>
      </c>
      <c r="J1226" s="29">
        <f t="shared" si="169"/>
        <v>44393</v>
      </c>
      <c r="L1226" s="29">
        <f t="shared" si="170"/>
        <v>44577</v>
      </c>
    </row>
    <row r="1227" spans="1:13" x14ac:dyDescent="0.2">
      <c r="A1227" s="7" t="s">
        <v>1295</v>
      </c>
      <c r="B1227" s="29">
        <v>43475.665717592594</v>
      </c>
      <c r="C1227" s="29">
        <f t="shared" si="168"/>
        <v>43669</v>
      </c>
      <c r="D1227" s="29">
        <f t="shared" si="167"/>
        <v>43853</v>
      </c>
      <c r="E1227" s="7"/>
      <c r="F1227" s="29">
        <f t="shared" si="171"/>
        <v>44035</v>
      </c>
      <c r="G1227" s="29"/>
      <c r="H1227" s="29">
        <f t="shared" si="166"/>
        <v>44219</v>
      </c>
      <c r="I1227" s="29" t="s">
        <v>22</v>
      </c>
      <c r="J1227" s="29">
        <f t="shared" si="169"/>
        <v>44400</v>
      </c>
      <c r="L1227" s="29">
        <f t="shared" si="170"/>
        <v>44584</v>
      </c>
    </row>
    <row r="1228" spans="1:13" x14ac:dyDescent="0.2">
      <c r="A1228" s="7" t="s">
        <v>1296</v>
      </c>
      <c r="B1228" s="29">
        <v>43255.528113425928</v>
      </c>
      <c r="C1228" s="29">
        <f t="shared" si="168"/>
        <v>43451</v>
      </c>
      <c r="D1228" s="29">
        <f t="shared" si="167"/>
        <v>43633</v>
      </c>
      <c r="E1228" s="6"/>
      <c r="F1228" s="29">
        <f t="shared" si="171"/>
        <v>43816</v>
      </c>
      <c r="G1228" s="29"/>
      <c r="H1228" s="29">
        <f t="shared" si="166"/>
        <v>43999</v>
      </c>
      <c r="J1228" s="29">
        <f t="shared" si="169"/>
        <v>44182</v>
      </c>
      <c r="K1228" s="29" t="s">
        <v>22</v>
      </c>
      <c r="L1228" s="29">
        <f t="shared" si="170"/>
        <v>44364</v>
      </c>
    </row>
    <row r="1229" spans="1:13" x14ac:dyDescent="0.2">
      <c r="A1229" s="64" t="s">
        <v>1297</v>
      </c>
      <c r="B1229" s="29">
        <v>43426.655601851853</v>
      </c>
      <c r="C1229" s="29">
        <f t="shared" si="168"/>
        <v>43620</v>
      </c>
      <c r="D1229" s="29">
        <f t="shared" si="167"/>
        <v>43804</v>
      </c>
      <c r="E1229" s="6"/>
      <c r="F1229" s="29">
        <f t="shared" si="171"/>
        <v>43986</v>
      </c>
      <c r="G1229" s="29"/>
      <c r="H1229" s="62">
        <f t="shared" si="166"/>
        <v>44170</v>
      </c>
      <c r="I1229" s="62" t="s">
        <v>94</v>
      </c>
      <c r="J1229" s="62"/>
      <c r="K1229" s="62"/>
      <c r="L1229" s="62"/>
      <c r="M1229" s="62"/>
    </row>
    <row r="1230" spans="1:13" x14ac:dyDescent="0.2">
      <c r="A1230" s="7" t="s">
        <v>1298</v>
      </c>
      <c r="B1230" s="29">
        <v>44013</v>
      </c>
      <c r="C1230" s="29">
        <f t="shared" si="168"/>
        <v>44210</v>
      </c>
      <c r="D1230" s="29">
        <f t="shared" si="167"/>
        <v>44391</v>
      </c>
      <c r="E1230" s="6"/>
      <c r="F1230" s="29">
        <f t="shared" si="171"/>
        <v>44575</v>
      </c>
      <c r="G1230" s="29"/>
      <c r="H1230" s="29">
        <f t="shared" si="166"/>
        <v>44756</v>
      </c>
      <c r="J1230" s="29">
        <f t="shared" ref="J1230:J1239" si="172">EDATE(B1230, 30) + 13</f>
        <v>44940</v>
      </c>
      <c r="L1230" s="29">
        <f t="shared" ref="L1230:L1239" si="173">EDATE(B1230, 36) + 13</f>
        <v>45121</v>
      </c>
    </row>
    <row r="1231" spans="1:13" x14ac:dyDescent="0.2">
      <c r="A1231" s="7" t="s">
        <v>1300</v>
      </c>
      <c r="B1231" s="29">
        <v>43990.469189814816</v>
      </c>
      <c r="C1231" s="29">
        <f t="shared" si="168"/>
        <v>44186</v>
      </c>
      <c r="D1231" s="29">
        <f t="shared" si="167"/>
        <v>44368</v>
      </c>
      <c r="E1231" s="6"/>
      <c r="F1231" s="29">
        <f t="shared" si="171"/>
        <v>44551</v>
      </c>
      <c r="G1231" s="29"/>
      <c r="H1231" s="29">
        <f t="shared" si="166"/>
        <v>44733</v>
      </c>
      <c r="J1231" s="29">
        <f t="shared" si="172"/>
        <v>44916</v>
      </c>
      <c r="L1231" s="29">
        <f t="shared" si="173"/>
        <v>45098</v>
      </c>
    </row>
    <row r="1232" spans="1:13" x14ac:dyDescent="0.2">
      <c r="A1232" s="7" t="s">
        <v>1301</v>
      </c>
      <c r="B1232" s="29">
        <v>43257.597592592596</v>
      </c>
      <c r="C1232" s="29">
        <f t="shared" si="168"/>
        <v>43453</v>
      </c>
      <c r="D1232" s="29">
        <f t="shared" si="167"/>
        <v>43635</v>
      </c>
      <c r="E1232" s="6"/>
      <c r="F1232" s="29">
        <f t="shared" si="171"/>
        <v>43818</v>
      </c>
      <c r="G1232" s="29" t="s">
        <v>22</v>
      </c>
      <c r="H1232" s="29">
        <f t="shared" si="166"/>
        <v>44001</v>
      </c>
      <c r="I1232" s="29" t="s">
        <v>22</v>
      </c>
      <c r="J1232" s="29">
        <f t="shared" si="172"/>
        <v>44184</v>
      </c>
      <c r="L1232" s="29">
        <f t="shared" si="173"/>
        <v>44366</v>
      </c>
    </row>
    <row r="1233" spans="1:13" x14ac:dyDescent="0.2">
      <c r="A1233" s="7" t="s">
        <v>1302</v>
      </c>
      <c r="B1233" s="29">
        <v>43171.428472222222</v>
      </c>
      <c r="C1233" s="29">
        <f t="shared" si="168"/>
        <v>43368</v>
      </c>
      <c r="D1233" s="29">
        <f t="shared" si="167"/>
        <v>43549</v>
      </c>
      <c r="E1233" s="6"/>
      <c r="F1233" s="29">
        <f t="shared" si="171"/>
        <v>43733</v>
      </c>
      <c r="G1233" s="29"/>
      <c r="H1233" s="29">
        <f t="shared" si="166"/>
        <v>43915</v>
      </c>
      <c r="J1233" s="29">
        <f t="shared" si="172"/>
        <v>44099</v>
      </c>
      <c r="L1233" s="29">
        <f t="shared" si="173"/>
        <v>44280</v>
      </c>
    </row>
    <row r="1234" spans="1:13" x14ac:dyDescent="0.2">
      <c r="A1234" s="7" t="s">
        <v>1303</v>
      </c>
      <c r="B1234" s="29">
        <v>43171.643912037034</v>
      </c>
      <c r="C1234" s="29">
        <f t="shared" si="168"/>
        <v>43368</v>
      </c>
      <c r="D1234" s="29">
        <f t="shared" si="167"/>
        <v>43549</v>
      </c>
      <c r="E1234" s="6"/>
      <c r="F1234" s="29">
        <f t="shared" si="171"/>
        <v>43733</v>
      </c>
      <c r="G1234" s="29"/>
      <c r="H1234" s="29">
        <f t="shared" si="166"/>
        <v>43915</v>
      </c>
      <c r="J1234" s="29">
        <f t="shared" si="172"/>
        <v>44099</v>
      </c>
      <c r="L1234" s="29">
        <f t="shared" si="173"/>
        <v>44280</v>
      </c>
      <c r="M1234" s="29" t="s">
        <v>22</v>
      </c>
    </row>
    <row r="1235" spans="1:13" x14ac:dyDescent="0.2">
      <c r="A1235" s="7" t="s">
        <v>1304</v>
      </c>
      <c r="B1235" s="29">
        <v>43173.378020833334</v>
      </c>
      <c r="C1235" s="29">
        <f t="shared" si="168"/>
        <v>43370</v>
      </c>
      <c r="D1235" s="29">
        <f t="shared" si="167"/>
        <v>43551</v>
      </c>
      <c r="E1235" s="29" t="s">
        <v>22</v>
      </c>
      <c r="F1235" s="29">
        <f t="shared" si="171"/>
        <v>43735</v>
      </c>
      <c r="G1235" s="29" t="s">
        <v>22</v>
      </c>
      <c r="H1235" s="29">
        <f t="shared" si="166"/>
        <v>43917</v>
      </c>
      <c r="J1235" s="29">
        <f t="shared" si="172"/>
        <v>44101</v>
      </c>
      <c r="L1235" s="29">
        <f t="shared" si="173"/>
        <v>44282</v>
      </c>
    </row>
    <row r="1236" spans="1:13" x14ac:dyDescent="0.2">
      <c r="A1236" s="7" t="s">
        <v>1305</v>
      </c>
      <c r="B1236" s="29">
        <v>43335.477106481485</v>
      </c>
      <c r="C1236" s="29">
        <f t="shared" si="168"/>
        <v>43532</v>
      </c>
      <c r="D1236" s="29">
        <f t="shared" si="167"/>
        <v>43713</v>
      </c>
      <c r="E1236" s="29" t="s">
        <v>22</v>
      </c>
      <c r="F1236" s="29">
        <f t="shared" si="171"/>
        <v>43897</v>
      </c>
      <c r="G1236" s="29"/>
      <c r="H1236" s="29">
        <f t="shared" si="166"/>
        <v>44079</v>
      </c>
      <c r="I1236" s="29" t="s">
        <v>22</v>
      </c>
      <c r="J1236" s="29">
        <f t="shared" si="172"/>
        <v>44263</v>
      </c>
      <c r="K1236" s="29" t="s">
        <v>22</v>
      </c>
      <c r="L1236" s="29">
        <f t="shared" si="173"/>
        <v>44444</v>
      </c>
    </row>
    <row r="1237" spans="1:13" x14ac:dyDescent="0.2">
      <c r="A1237" s="7" t="s">
        <v>1306</v>
      </c>
      <c r="B1237" s="29">
        <v>43171.641875000001</v>
      </c>
      <c r="C1237" s="29">
        <f t="shared" si="168"/>
        <v>43368</v>
      </c>
      <c r="D1237" s="29">
        <f t="shared" si="167"/>
        <v>43549</v>
      </c>
      <c r="E1237" s="6"/>
      <c r="F1237" s="29">
        <f t="shared" si="171"/>
        <v>43733</v>
      </c>
      <c r="G1237" s="29"/>
      <c r="H1237" s="29">
        <f t="shared" si="166"/>
        <v>43915</v>
      </c>
      <c r="J1237" s="29">
        <f t="shared" si="172"/>
        <v>44099</v>
      </c>
      <c r="K1237" s="29" t="s">
        <v>22</v>
      </c>
      <c r="L1237" s="29">
        <f t="shared" si="173"/>
        <v>44280</v>
      </c>
    </row>
    <row r="1238" spans="1:13" x14ac:dyDescent="0.2">
      <c r="A1238" s="7" t="s">
        <v>1307</v>
      </c>
      <c r="B1238" s="29">
        <v>43427.26053240741</v>
      </c>
      <c r="C1238" s="29">
        <f t="shared" si="168"/>
        <v>43621</v>
      </c>
      <c r="D1238" s="29">
        <f t="shared" si="167"/>
        <v>43805</v>
      </c>
      <c r="E1238" s="6"/>
      <c r="F1238" s="29">
        <f t="shared" si="171"/>
        <v>43987</v>
      </c>
      <c r="G1238" s="29"/>
      <c r="H1238" s="29">
        <f t="shared" si="166"/>
        <v>44171</v>
      </c>
      <c r="I1238" s="29" t="s">
        <v>22</v>
      </c>
      <c r="J1238" s="29">
        <f t="shared" si="172"/>
        <v>44352</v>
      </c>
      <c r="K1238" s="29" t="s">
        <v>22</v>
      </c>
      <c r="L1238" s="29">
        <f t="shared" si="173"/>
        <v>44536</v>
      </c>
    </row>
    <row r="1239" spans="1:13" x14ac:dyDescent="0.2">
      <c r="A1239" s="7" t="s">
        <v>1308</v>
      </c>
      <c r="B1239" s="29">
        <v>43272.498935185184</v>
      </c>
      <c r="C1239" s="29">
        <f t="shared" si="168"/>
        <v>43468</v>
      </c>
      <c r="D1239" s="29">
        <f t="shared" si="167"/>
        <v>43650</v>
      </c>
      <c r="E1239" s="6"/>
      <c r="F1239" s="29">
        <f t="shared" si="171"/>
        <v>43833</v>
      </c>
      <c r="G1239" s="29"/>
      <c r="H1239" s="29">
        <f t="shared" si="166"/>
        <v>44016</v>
      </c>
      <c r="J1239" s="29">
        <f t="shared" si="172"/>
        <v>44199</v>
      </c>
      <c r="L1239" s="29">
        <f t="shared" si="173"/>
        <v>44381</v>
      </c>
    </row>
    <row r="1240" spans="1:13" x14ac:dyDescent="0.2">
      <c r="A1240" s="64" t="s">
        <v>1309</v>
      </c>
      <c r="B1240" s="29">
        <v>43237.414236111108</v>
      </c>
      <c r="C1240" s="29">
        <f t="shared" si="168"/>
        <v>43434</v>
      </c>
      <c r="D1240" s="62">
        <f t="shared" si="167"/>
        <v>43615</v>
      </c>
      <c r="E1240" s="62" t="s">
        <v>94</v>
      </c>
      <c r="F1240" s="62"/>
      <c r="G1240" s="63"/>
      <c r="H1240" s="62"/>
      <c r="I1240" s="62"/>
      <c r="J1240" s="62"/>
      <c r="K1240" s="62"/>
      <c r="L1240" s="62"/>
      <c r="M1240" s="62"/>
    </row>
    <row r="1241" spans="1:13" x14ac:dyDescent="0.2">
      <c r="A1241" s="7" t="s">
        <v>1311</v>
      </c>
      <c r="B1241" s="29">
        <v>43224.425208333334</v>
      </c>
      <c r="C1241" s="29">
        <f t="shared" si="168"/>
        <v>43421</v>
      </c>
      <c r="D1241" s="29">
        <f t="shared" si="167"/>
        <v>43602</v>
      </c>
      <c r="E1241" s="6"/>
      <c r="F1241" s="29">
        <f t="shared" si="171"/>
        <v>43786</v>
      </c>
      <c r="G1241" s="29" t="s">
        <v>22</v>
      </c>
      <c r="H1241" s="29">
        <f t="shared" ref="H1241:H1283" si="174">EDATE(B1241, 24) + 13</f>
        <v>43968</v>
      </c>
      <c r="J1241" s="29">
        <f t="shared" ref="J1241:J1283" si="175">EDATE(B1241, 30) + 13</f>
        <v>44152</v>
      </c>
      <c r="L1241" s="29">
        <f t="shared" ref="L1241:L1283" si="176">EDATE(B1241, 36) + 13</f>
        <v>44333</v>
      </c>
      <c r="M1241" s="29" t="s">
        <v>22</v>
      </c>
    </row>
    <row r="1242" spans="1:13" x14ac:dyDescent="0.2">
      <c r="A1242" s="7" t="s">
        <v>1312</v>
      </c>
      <c r="B1242" s="29">
        <v>43193.426319444443</v>
      </c>
      <c r="C1242" s="29">
        <f t="shared" si="168"/>
        <v>43389</v>
      </c>
      <c r="D1242" s="29">
        <f t="shared" si="167"/>
        <v>43571</v>
      </c>
      <c r="E1242" s="6"/>
      <c r="F1242" s="29">
        <f t="shared" si="171"/>
        <v>43754</v>
      </c>
      <c r="G1242" s="29"/>
      <c r="H1242" s="29">
        <f t="shared" si="174"/>
        <v>43937</v>
      </c>
      <c r="J1242" s="29">
        <f t="shared" si="175"/>
        <v>44120</v>
      </c>
      <c r="L1242" s="29">
        <f t="shared" si="176"/>
        <v>44302</v>
      </c>
      <c r="M1242" s="29" t="s">
        <v>22</v>
      </c>
    </row>
    <row r="1243" spans="1:13" x14ac:dyDescent="0.2">
      <c r="A1243" s="7" t="s">
        <v>1313</v>
      </c>
      <c r="B1243" s="29">
        <v>43983.398564814815</v>
      </c>
      <c r="C1243" s="29">
        <f t="shared" si="168"/>
        <v>44179</v>
      </c>
      <c r="D1243" s="29">
        <f t="shared" si="167"/>
        <v>44361</v>
      </c>
      <c r="E1243" s="6"/>
      <c r="F1243" s="29">
        <f t="shared" si="171"/>
        <v>44544</v>
      </c>
      <c r="G1243" s="29"/>
      <c r="H1243" s="29">
        <f t="shared" si="174"/>
        <v>44726</v>
      </c>
      <c r="J1243" s="29">
        <f t="shared" si="175"/>
        <v>44909</v>
      </c>
      <c r="L1243" s="29">
        <f t="shared" si="176"/>
        <v>45091</v>
      </c>
    </row>
    <row r="1244" spans="1:13" x14ac:dyDescent="0.2">
      <c r="A1244" s="7" t="s">
        <v>1314</v>
      </c>
      <c r="B1244" s="29">
        <v>43676.500011574077</v>
      </c>
      <c r="C1244" s="29">
        <f t="shared" si="168"/>
        <v>43873</v>
      </c>
      <c r="D1244" s="29">
        <f t="shared" si="167"/>
        <v>44055</v>
      </c>
      <c r="E1244" s="6"/>
      <c r="F1244" s="29">
        <f t="shared" si="171"/>
        <v>44239</v>
      </c>
      <c r="G1244" s="29"/>
      <c r="H1244" s="29">
        <f t="shared" si="174"/>
        <v>44420</v>
      </c>
      <c r="J1244" s="29">
        <f t="shared" si="175"/>
        <v>44604</v>
      </c>
      <c r="L1244" s="29">
        <f t="shared" si="176"/>
        <v>44785</v>
      </c>
    </row>
    <row r="1245" spans="1:13" x14ac:dyDescent="0.2">
      <c r="A1245" s="7" t="s">
        <v>1315</v>
      </c>
      <c r="B1245" s="29">
        <v>43172.561863425923</v>
      </c>
      <c r="C1245" s="29">
        <f t="shared" si="168"/>
        <v>43369</v>
      </c>
      <c r="D1245" s="29">
        <f t="shared" si="167"/>
        <v>43550</v>
      </c>
      <c r="E1245" s="6"/>
      <c r="F1245" s="29">
        <f t="shared" si="171"/>
        <v>43734</v>
      </c>
      <c r="G1245" s="29"/>
      <c r="H1245" s="29">
        <f t="shared" si="174"/>
        <v>43916</v>
      </c>
      <c r="J1245" s="29">
        <f t="shared" si="175"/>
        <v>44100</v>
      </c>
      <c r="L1245" s="29">
        <f t="shared" si="176"/>
        <v>44281</v>
      </c>
    </row>
    <row r="1246" spans="1:13" x14ac:dyDescent="0.2">
      <c r="A1246" s="7" t="s">
        <v>1316</v>
      </c>
      <c r="B1246" s="29">
        <v>43255.373124999998</v>
      </c>
      <c r="C1246" s="29">
        <f t="shared" si="168"/>
        <v>43451</v>
      </c>
      <c r="D1246" s="29">
        <f t="shared" si="167"/>
        <v>43633</v>
      </c>
      <c r="E1246" s="29" t="s">
        <v>22</v>
      </c>
      <c r="F1246" s="29">
        <f t="shared" si="171"/>
        <v>43816</v>
      </c>
      <c r="G1246" s="29"/>
      <c r="H1246" s="29">
        <f t="shared" si="174"/>
        <v>43999</v>
      </c>
      <c r="J1246" s="29">
        <f t="shared" si="175"/>
        <v>44182</v>
      </c>
      <c r="K1246" s="29" t="s">
        <v>22</v>
      </c>
      <c r="L1246" s="29">
        <f t="shared" si="176"/>
        <v>44364</v>
      </c>
    </row>
    <row r="1247" spans="1:13" x14ac:dyDescent="0.2">
      <c r="A1247" s="7" t="s">
        <v>1317</v>
      </c>
      <c r="B1247" s="29">
        <v>43188.660046296296</v>
      </c>
      <c r="C1247" s="29">
        <f t="shared" si="168"/>
        <v>43385</v>
      </c>
      <c r="D1247" s="29">
        <f t="shared" si="167"/>
        <v>43566</v>
      </c>
      <c r="E1247" s="6"/>
      <c r="F1247" s="29">
        <f t="shared" si="171"/>
        <v>43750</v>
      </c>
      <c r="G1247" s="29"/>
      <c r="H1247" s="29">
        <f t="shared" si="174"/>
        <v>43932</v>
      </c>
      <c r="J1247" s="29">
        <f t="shared" si="175"/>
        <v>44116</v>
      </c>
      <c r="L1247" s="29">
        <f t="shared" si="176"/>
        <v>44297</v>
      </c>
    </row>
    <row r="1248" spans="1:13" x14ac:dyDescent="0.2">
      <c r="A1248" s="7" t="s">
        <v>1318</v>
      </c>
      <c r="B1248" s="29">
        <v>44326</v>
      </c>
      <c r="C1248" s="29">
        <f t="shared" si="168"/>
        <v>44523</v>
      </c>
      <c r="D1248" s="29">
        <f t="shared" si="167"/>
        <v>44704</v>
      </c>
      <c r="E1248" s="6"/>
      <c r="F1248" s="29">
        <f t="shared" si="171"/>
        <v>44888</v>
      </c>
      <c r="G1248" s="29"/>
      <c r="H1248" s="29">
        <f t="shared" si="174"/>
        <v>45069</v>
      </c>
      <c r="J1248" s="29">
        <f t="shared" si="175"/>
        <v>45253</v>
      </c>
      <c r="L1248" s="29">
        <f t="shared" si="176"/>
        <v>45435</v>
      </c>
    </row>
    <row r="1249" spans="1:13" x14ac:dyDescent="0.2">
      <c r="A1249" s="7" t="s">
        <v>1319</v>
      </c>
      <c r="B1249" s="29">
        <v>43186.405752314815</v>
      </c>
      <c r="C1249" s="29">
        <f t="shared" si="168"/>
        <v>43383</v>
      </c>
      <c r="D1249" s="29">
        <f t="shared" si="167"/>
        <v>43564</v>
      </c>
      <c r="E1249" s="6"/>
      <c r="F1249" s="29">
        <f t="shared" si="171"/>
        <v>43748</v>
      </c>
      <c r="G1249" s="29"/>
      <c r="H1249" s="29">
        <f t="shared" si="174"/>
        <v>43930</v>
      </c>
      <c r="J1249" s="29">
        <f t="shared" si="175"/>
        <v>44114</v>
      </c>
      <c r="L1249" s="29">
        <f t="shared" si="176"/>
        <v>44295</v>
      </c>
    </row>
    <row r="1250" spans="1:13" x14ac:dyDescent="0.2">
      <c r="A1250" s="7" t="s">
        <v>1320</v>
      </c>
      <c r="B1250" s="29">
        <v>43171.377106481479</v>
      </c>
      <c r="C1250" s="29">
        <f t="shared" si="168"/>
        <v>43368</v>
      </c>
      <c r="D1250" s="29">
        <f t="shared" si="167"/>
        <v>43549</v>
      </c>
      <c r="E1250" s="6"/>
      <c r="F1250" s="29">
        <f t="shared" si="171"/>
        <v>43733</v>
      </c>
      <c r="G1250" s="29"/>
      <c r="H1250" s="29">
        <f t="shared" si="174"/>
        <v>43915</v>
      </c>
      <c r="J1250" s="29">
        <f t="shared" si="175"/>
        <v>44099</v>
      </c>
      <c r="L1250" s="29">
        <f t="shared" si="176"/>
        <v>44280</v>
      </c>
      <c r="M1250" s="29" t="s">
        <v>22</v>
      </c>
    </row>
    <row r="1251" spans="1:13" x14ac:dyDescent="0.2">
      <c r="A1251" s="7" t="s">
        <v>1321</v>
      </c>
      <c r="B1251" s="29">
        <v>43727.623981481483</v>
      </c>
      <c r="C1251" s="29">
        <f t="shared" si="168"/>
        <v>43922</v>
      </c>
      <c r="D1251" s="29">
        <f t="shared" si="167"/>
        <v>44106</v>
      </c>
      <c r="E1251" s="6"/>
      <c r="F1251" s="29">
        <f t="shared" si="171"/>
        <v>44287</v>
      </c>
      <c r="G1251" s="29"/>
      <c r="H1251" s="29">
        <f t="shared" si="174"/>
        <v>44471</v>
      </c>
      <c r="J1251" s="29">
        <f t="shared" si="175"/>
        <v>44652</v>
      </c>
      <c r="L1251" s="29">
        <f t="shared" si="176"/>
        <v>44836</v>
      </c>
    </row>
    <row r="1252" spans="1:13" ht="23.25" customHeight="1" x14ac:dyDescent="0.2">
      <c r="A1252" s="43" t="s">
        <v>1322</v>
      </c>
      <c r="B1252" s="29">
        <v>43171.384641203702</v>
      </c>
      <c r="C1252" s="29">
        <f t="shared" si="168"/>
        <v>43368</v>
      </c>
      <c r="D1252" s="29">
        <f t="shared" si="167"/>
        <v>43549</v>
      </c>
      <c r="E1252" s="29" t="s">
        <v>22</v>
      </c>
      <c r="F1252" s="29">
        <f t="shared" si="171"/>
        <v>43733</v>
      </c>
      <c r="G1252" s="29"/>
      <c r="H1252" s="29">
        <f t="shared" si="174"/>
        <v>43915</v>
      </c>
      <c r="J1252" s="29">
        <f t="shared" si="175"/>
        <v>44099</v>
      </c>
      <c r="L1252" s="62">
        <f t="shared" si="176"/>
        <v>44280</v>
      </c>
      <c r="M1252" s="62" t="s">
        <v>94</v>
      </c>
    </row>
    <row r="1253" spans="1:13" ht="22.5" customHeight="1" x14ac:dyDescent="0.2">
      <c r="A1253" s="7" t="s">
        <v>1323</v>
      </c>
      <c r="B1253" s="29">
        <v>43175.356261574074</v>
      </c>
      <c r="C1253" s="29">
        <f t="shared" si="168"/>
        <v>43372</v>
      </c>
      <c r="D1253" s="29">
        <f t="shared" si="167"/>
        <v>43553</v>
      </c>
      <c r="E1253" s="29" t="s">
        <v>22</v>
      </c>
      <c r="F1253" s="29">
        <f t="shared" si="171"/>
        <v>43737</v>
      </c>
      <c r="G1253" s="29" t="s">
        <v>22</v>
      </c>
      <c r="H1253" s="29">
        <f t="shared" si="174"/>
        <v>43919</v>
      </c>
      <c r="J1253" s="29">
        <f t="shared" si="175"/>
        <v>44103</v>
      </c>
      <c r="L1253" s="29">
        <f t="shared" si="176"/>
        <v>44284</v>
      </c>
    </row>
    <row r="1254" spans="1:13" x14ac:dyDescent="0.2">
      <c r="A1254" s="7" t="s">
        <v>1324</v>
      </c>
      <c r="B1254" s="29">
        <v>43265.522337962961</v>
      </c>
      <c r="C1254" s="29">
        <f t="shared" si="168"/>
        <v>43461</v>
      </c>
      <c r="D1254" s="29">
        <f t="shared" si="167"/>
        <v>43643</v>
      </c>
      <c r="E1254" s="6"/>
      <c r="F1254" s="29">
        <f t="shared" si="171"/>
        <v>43826</v>
      </c>
      <c r="G1254" s="29" t="s">
        <v>22</v>
      </c>
      <c r="H1254" s="29">
        <f t="shared" si="174"/>
        <v>44009</v>
      </c>
      <c r="I1254" s="29" t="s">
        <v>22</v>
      </c>
      <c r="J1254" s="29">
        <f t="shared" si="175"/>
        <v>44192</v>
      </c>
      <c r="K1254" s="29" t="s">
        <v>22</v>
      </c>
      <c r="L1254" s="29">
        <f t="shared" si="176"/>
        <v>44374</v>
      </c>
    </row>
    <row r="1255" spans="1:13" x14ac:dyDescent="0.2">
      <c r="A1255" s="7" t="s">
        <v>1325</v>
      </c>
      <c r="B1255" s="29">
        <v>43231.446747685186</v>
      </c>
      <c r="C1255" s="29">
        <f t="shared" si="168"/>
        <v>43428</v>
      </c>
      <c r="D1255" s="29">
        <f t="shared" ref="D1255:D1283" si="177">EDATE(B1255, 12) + 13</f>
        <v>43609</v>
      </c>
      <c r="E1255" s="6"/>
      <c r="F1255" s="29">
        <f t="shared" si="171"/>
        <v>43793</v>
      </c>
      <c r="G1255" s="29" t="s">
        <v>22</v>
      </c>
      <c r="H1255" s="29">
        <f t="shared" si="174"/>
        <v>43975</v>
      </c>
      <c r="I1255" s="29" t="s">
        <v>22</v>
      </c>
      <c r="J1255" s="29">
        <f t="shared" si="175"/>
        <v>44159</v>
      </c>
      <c r="K1255" s="29" t="s">
        <v>22</v>
      </c>
      <c r="L1255" s="29">
        <f t="shared" si="176"/>
        <v>44340</v>
      </c>
      <c r="M1255" s="29" t="s">
        <v>22</v>
      </c>
    </row>
    <row r="1256" spans="1:13" x14ac:dyDescent="0.2">
      <c r="A1256" s="7" t="s">
        <v>1326</v>
      </c>
      <c r="B1256" s="29">
        <v>43181.645983796298</v>
      </c>
      <c r="C1256" s="29">
        <f t="shared" si="168"/>
        <v>43378</v>
      </c>
      <c r="D1256" s="29">
        <f t="shared" si="177"/>
        <v>43559</v>
      </c>
      <c r="E1256" s="6"/>
      <c r="F1256" s="29">
        <f t="shared" si="171"/>
        <v>43743</v>
      </c>
      <c r="G1256" s="29"/>
      <c r="H1256" s="29">
        <f t="shared" si="174"/>
        <v>43925</v>
      </c>
      <c r="J1256" s="29">
        <f t="shared" si="175"/>
        <v>44109</v>
      </c>
      <c r="K1256" s="29" t="s">
        <v>22</v>
      </c>
      <c r="L1256" s="29">
        <f t="shared" si="176"/>
        <v>44290</v>
      </c>
      <c r="M1256" s="29" t="s">
        <v>22</v>
      </c>
    </row>
    <row r="1257" spans="1:13" x14ac:dyDescent="0.2">
      <c r="A1257" s="7" t="s">
        <v>1327</v>
      </c>
      <c r="B1257" s="29">
        <v>43228.685347222221</v>
      </c>
      <c r="C1257" s="29">
        <f t="shared" si="168"/>
        <v>43425</v>
      </c>
      <c r="D1257" s="29">
        <f t="shared" si="177"/>
        <v>43606</v>
      </c>
      <c r="E1257" s="6"/>
      <c r="F1257" s="29">
        <f t="shared" si="171"/>
        <v>43790</v>
      </c>
      <c r="G1257" s="29" t="s">
        <v>22</v>
      </c>
      <c r="H1257" s="29">
        <f t="shared" si="174"/>
        <v>43972</v>
      </c>
      <c r="J1257" s="29">
        <f t="shared" si="175"/>
        <v>44156</v>
      </c>
      <c r="L1257" s="29">
        <f t="shared" si="176"/>
        <v>44337</v>
      </c>
    </row>
    <row r="1258" spans="1:13" x14ac:dyDescent="0.2">
      <c r="A1258" s="7" t="s">
        <v>1328</v>
      </c>
      <c r="B1258" s="29">
        <v>43552.452141203707</v>
      </c>
      <c r="C1258" s="29">
        <f t="shared" si="168"/>
        <v>43749</v>
      </c>
      <c r="D1258" s="29">
        <f t="shared" si="177"/>
        <v>43931</v>
      </c>
      <c r="E1258" s="6"/>
      <c r="F1258" s="29">
        <f t="shared" si="171"/>
        <v>44115</v>
      </c>
      <c r="G1258" s="29"/>
      <c r="H1258" s="29">
        <f t="shared" si="174"/>
        <v>44296</v>
      </c>
      <c r="I1258" s="29" t="s">
        <v>22</v>
      </c>
      <c r="J1258" s="29">
        <f t="shared" si="175"/>
        <v>44480</v>
      </c>
      <c r="L1258" s="29">
        <f t="shared" si="176"/>
        <v>44661</v>
      </c>
    </row>
    <row r="1259" spans="1:13" x14ac:dyDescent="0.2">
      <c r="A1259" s="65" t="s">
        <v>1329</v>
      </c>
      <c r="B1259" s="29">
        <v>43174.601064814815</v>
      </c>
      <c r="C1259" s="29">
        <f t="shared" si="168"/>
        <v>43371</v>
      </c>
      <c r="D1259" s="29">
        <f t="shared" si="177"/>
        <v>43552</v>
      </c>
      <c r="E1259" s="6"/>
      <c r="F1259" s="29">
        <f t="shared" si="171"/>
        <v>43736</v>
      </c>
      <c r="G1259" s="29"/>
      <c r="H1259" s="29">
        <f t="shared" si="174"/>
        <v>43918</v>
      </c>
      <c r="J1259" s="62">
        <f t="shared" si="175"/>
        <v>44102</v>
      </c>
      <c r="K1259" s="62" t="s">
        <v>94</v>
      </c>
      <c r="L1259" s="62"/>
      <c r="M1259" s="62"/>
    </row>
    <row r="1260" spans="1:13" x14ac:dyDescent="0.2">
      <c r="A1260" s="7" t="s">
        <v>1330</v>
      </c>
      <c r="B1260" s="29">
        <v>43171.437719907408</v>
      </c>
      <c r="C1260" s="29">
        <f t="shared" si="168"/>
        <v>43368</v>
      </c>
      <c r="D1260" s="29">
        <f t="shared" si="177"/>
        <v>43549</v>
      </c>
      <c r="E1260" s="6"/>
      <c r="F1260" s="29">
        <f t="shared" si="171"/>
        <v>43733</v>
      </c>
      <c r="G1260" s="29"/>
      <c r="H1260" s="29">
        <f t="shared" si="174"/>
        <v>43915</v>
      </c>
      <c r="I1260" s="29" t="s">
        <v>22</v>
      </c>
      <c r="J1260" s="29">
        <f t="shared" si="175"/>
        <v>44099</v>
      </c>
      <c r="K1260" s="29" t="s">
        <v>22</v>
      </c>
      <c r="L1260" s="29">
        <f t="shared" si="176"/>
        <v>44280</v>
      </c>
    </row>
    <row r="1261" spans="1:13" x14ac:dyDescent="0.2">
      <c r="A1261" s="7" t="s">
        <v>1331</v>
      </c>
      <c r="B1261" s="29">
        <v>43280</v>
      </c>
      <c r="C1261" s="29">
        <f t="shared" ref="C1261:C1283" si="178">EDATE(B1261, 6) + 13</f>
        <v>43476</v>
      </c>
      <c r="D1261" s="29">
        <f t="shared" si="177"/>
        <v>43658</v>
      </c>
      <c r="E1261" s="6"/>
      <c r="F1261" s="29">
        <f t="shared" si="171"/>
        <v>43841</v>
      </c>
      <c r="G1261" s="29"/>
      <c r="H1261" s="29">
        <f t="shared" si="174"/>
        <v>44024</v>
      </c>
      <c r="J1261" s="29">
        <f t="shared" si="175"/>
        <v>44207</v>
      </c>
      <c r="L1261" s="29">
        <f t="shared" si="176"/>
        <v>44389</v>
      </c>
    </row>
    <row r="1262" spans="1:13" x14ac:dyDescent="0.2">
      <c r="A1262" s="7" t="s">
        <v>1332</v>
      </c>
      <c r="B1262" s="29">
        <v>43243.77815972222</v>
      </c>
      <c r="C1262" s="29">
        <f t="shared" si="178"/>
        <v>43440</v>
      </c>
      <c r="D1262" s="29">
        <f t="shared" si="177"/>
        <v>43621</v>
      </c>
      <c r="E1262" s="6"/>
      <c r="F1262" s="29">
        <f t="shared" si="171"/>
        <v>43805</v>
      </c>
      <c r="G1262" s="29"/>
      <c r="H1262" s="29">
        <f t="shared" si="174"/>
        <v>43987</v>
      </c>
      <c r="J1262" s="29">
        <f t="shared" si="175"/>
        <v>44171</v>
      </c>
      <c r="L1262" s="29">
        <f t="shared" si="176"/>
        <v>44352</v>
      </c>
      <c r="M1262" s="29" t="s">
        <v>22</v>
      </c>
    </row>
    <row r="1263" spans="1:13" x14ac:dyDescent="0.2">
      <c r="A1263" s="7" t="s">
        <v>1333</v>
      </c>
      <c r="B1263" s="29">
        <v>43182.425694444442</v>
      </c>
      <c r="C1263" s="29">
        <f t="shared" si="178"/>
        <v>43379</v>
      </c>
      <c r="D1263" s="29">
        <f t="shared" si="177"/>
        <v>43560</v>
      </c>
      <c r="E1263" s="6"/>
      <c r="F1263" s="29">
        <f t="shared" si="171"/>
        <v>43744</v>
      </c>
      <c r="G1263" s="29" t="s">
        <v>22</v>
      </c>
      <c r="H1263" s="29">
        <f t="shared" si="174"/>
        <v>43926</v>
      </c>
      <c r="J1263" s="29">
        <f t="shared" si="175"/>
        <v>44110</v>
      </c>
      <c r="L1263" s="29">
        <f t="shared" si="176"/>
        <v>44291</v>
      </c>
    </row>
    <row r="1264" spans="1:13" x14ac:dyDescent="0.2">
      <c r="A1264" s="7" t="s">
        <v>1334</v>
      </c>
      <c r="B1264" s="29">
        <v>43195.539293981485</v>
      </c>
      <c r="C1264" s="29">
        <f t="shared" si="178"/>
        <v>43391</v>
      </c>
      <c r="D1264" s="29">
        <f t="shared" si="177"/>
        <v>43573</v>
      </c>
      <c r="E1264" s="29" t="s">
        <v>22</v>
      </c>
      <c r="F1264" s="29">
        <f t="shared" si="171"/>
        <v>43756</v>
      </c>
      <c r="G1264" s="29" t="s">
        <v>22</v>
      </c>
      <c r="H1264" s="29">
        <f t="shared" si="174"/>
        <v>43939</v>
      </c>
      <c r="J1264" s="29">
        <f t="shared" si="175"/>
        <v>44122</v>
      </c>
      <c r="K1264" s="29" t="s">
        <v>22</v>
      </c>
      <c r="L1264" s="29">
        <f t="shared" si="176"/>
        <v>44304</v>
      </c>
      <c r="M1264" s="29" t="s">
        <v>22</v>
      </c>
    </row>
    <row r="1265" spans="1:64" x14ac:dyDescent="0.2">
      <c r="A1265" s="7" t="s">
        <v>1335</v>
      </c>
      <c r="B1265" s="29">
        <v>43199.631342592591</v>
      </c>
      <c r="C1265" s="29">
        <f t="shared" si="178"/>
        <v>43395</v>
      </c>
      <c r="D1265" s="29">
        <f t="shared" si="177"/>
        <v>43577</v>
      </c>
      <c r="E1265" s="6"/>
      <c r="F1265" s="29">
        <f t="shared" si="171"/>
        <v>43760</v>
      </c>
      <c r="G1265" s="29" t="s">
        <v>22</v>
      </c>
      <c r="H1265" s="29">
        <f t="shared" si="174"/>
        <v>43943</v>
      </c>
      <c r="I1265" s="29" t="s">
        <v>22</v>
      </c>
      <c r="J1265" s="29">
        <f t="shared" si="175"/>
        <v>44126</v>
      </c>
      <c r="L1265" s="29">
        <f t="shared" si="176"/>
        <v>44308</v>
      </c>
      <c r="M1265" s="29" t="s">
        <v>22</v>
      </c>
    </row>
    <row r="1266" spans="1:64" x14ac:dyDescent="0.2">
      <c r="A1266" s="7" t="s">
        <v>1336</v>
      </c>
      <c r="B1266" s="29">
        <v>43213.75613425926</v>
      </c>
      <c r="C1266" s="29">
        <f t="shared" si="178"/>
        <v>43409</v>
      </c>
      <c r="D1266" s="29">
        <f t="shared" si="177"/>
        <v>43591</v>
      </c>
      <c r="E1266" s="6"/>
      <c r="F1266" s="29">
        <f t="shared" si="171"/>
        <v>43774</v>
      </c>
      <c r="G1266" s="29"/>
      <c r="H1266" s="29">
        <f t="shared" si="174"/>
        <v>43957</v>
      </c>
      <c r="J1266" s="29">
        <f t="shared" si="175"/>
        <v>44140</v>
      </c>
      <c r="K1266" s="29" t="s">
        <v>22</v>
      </c>
      <c r="L1266" s="29">
        <f t="shared" si="176"/>
        <v>44322</v>
      </c>
    </row>
    <row r="1267" spans="1:64" x14ac:dyDescent="0.2">
      <c r="A1267" s="7" t="s">
        <v>1337</v>
      </c>
      <c r="B1267" s="29">
        <v>43171.388113425928</v>
      </c>
      <c r="C1267" s="29">
        <f t="shared" si="178"/>
        <v>43368</v>
      </c>
      <c r="D1267" s="29">
        <f t="shared" si="177"/>
        <v>43549</v>
      </c>
      <c r="E1267" s="6"/>
      <c r="F1267" s="29">
        <f t="shared" si="171"/>
        <v>43733</v>
      </c>
      <c r="G1267" s="29"/>
      <c r="H1267" s="29">
        <f t="shared" si="174"/>
        <v>43915</v>
      </c>
      <c r="J1267" s="29">
        <f t="shared" si="175"/>
        <v>44099</v>
      </c>
      <c r="L1267" s="29">
        <f t="shared" si="176"/>
        <v>44280</v>
      </c>
    </row>
    <row r="1268" spans="1:64" x14ac:dyDescent="0.2">
      <c r="A1268" s="7" t="s">
        <v>1338</v>
      </c>
      <c r="B1268" s="29">
        <v>43235.644050925926</v>
      </c>
      <c r="C1268" s="29">
        <f t="shared" si="178"/>
        <v>43432</v>
      </c>
      <c r="D1268" s="29">
        <f t="shared" si="177"/>
        <v>43613</v>
      </c>
      <c r="E1268" s="29" t="s">
        <v>22</v>
      </c>
      <c r="F1268" s="29">
        <f t="shared" si="171"/>
        <v>43797</v>
      </c>
      <c r="G1268" s="29"/>
      <c r="H1268" s="29">
        <f t="shared" si="174"/>
        <v>43979</v>
      </c>
      <c r="I1268" s="29" t="s">
        <v>22</v>
      </c>
      <c r="J1268" s="29">
        <f t="shared" si="175"/>
        <v>44163</v>
      </c>
      <c r="L1268" s="29">
        <f t="shared" si="176"/>
        <v>44344</v>
      </c>
    </row>
    <row r="1269" spans="1:64" x14ac:dyDescent="0.2">
      <c r="A1269" s="7" t="s">
        <v>1339</v>
      </c>
      <c r="B1269" s="29">
        <v>43420.332951388889</v>
      </c>
      <c r="C1269" s="29">
        <f t="shared" si="178"/>
        <v>43614</v>
      </c>
      <c r="D1269" s="29">
        <f t="shared" si="177"/>
        <v>43798</v>
      </c>
      <c r="E1269" s="29" t="s">
        <v>22</v>
      </c>
      <c r="F1269" s="29">
        <f t="shared" si="171"/>
        <v>43980</v>
      </c>
      <c r="G1269" s="29"/>
      <c r="H1269" s="29">
        <f t="shared" si="174"/>
        <v>44164</v>
      </c>
      <c r="J1269" s="29">
        <f t="shared" si="175"/>
        <v>44345</v>
      </c>
      <c r="L1269" s="29">
        <f t="shared" si="176"/>
        <v>44529</v>
      </c>
    </row>
    <row r="1270" spans="1:64" x14ac:dyDescent="0.2">
      <c r="A1270" s="7" t="s">
        <v>1340</v>
      </c>
      <c r="B1270" s="29">
        <v>43172.382280092592</v>
      </c>
      <c r="C1270" s="29">
        <f t="shared" si="178"/>
        <v>43369</v>
      </c>
      <c r="D1270" s="29">
        <f t="shared" si="177"/>
        <v>43550</v>
      </c>
      <c r="E1270" s="6"/>
      <c r="F1270" s="29">
        <f t="shared" si="171"/>
        <v>43734</v>
      </c>
      <c r="G1270" s="29" t="s">
        <v>22</v>
      </c>
      <c r="H1270" s="29">
        <f t="shared" si="174"/>
        <v>43916</v>
      </c>
      <c r="J1270" s="29">
        <f t="shared" si="175"/>
        <v>44100</v>
      </c>
      <c r="L1270" s="29">
        <f t="shared" si="176"/>
        <v>44281</v>
      </c>
    </row>
    <row r="1271" spans="1:64" x14ac:dyDescent="0.2">
      <c r="A1271" s="7" t="s">
        <v>1341</v>
      </c>
      <c r="B1271" s="29">
        <v>43185.619722222225</v>
      </c>
      <c r="C1271" s="29">
        <f t="shared" si="178"/>
        <v>43382</v>
      </c>
      <c r="D1271" s="29">
        <f t="shared" si="177"/>
        <v>43563</v>
      </c>
      <c r="E1271" s="6"/>
      <c r="F1271" s="29">
        <f t="shared" si="171"/>
        <v>43747</v>
      </c>
      <c r="G1271" s="29"/>
      <c r="H1271" s="29">
        <f t="shared" si="174"/>
        <v>43929</v>
      </c>
      <c r="J1271" s="29">
        <f t="shared" si="175"/>
        <v>44113</v>
      </c>
      <c r="K1271" s="29" t="s">
        <v>22</v>
      </c>
      <c r="L1271" s="29">
        <f t="shared" si="176"/>
        <v>44294</v>
      </c>
    </row>
    <row r="1272" spans="1:64" x14ac:dyDescent="0.2">
      <c r="A1272" s="7" t="s">
        <v>1342</v>
      </c>
      <c r="B1272" s="29">
        <v>43196.397557870368</v>
      </c>
      <c r="C1272" s="29">
        <f t="shared" si="178"/>
        <v>43392</v>
      </c>
      <c r="D1272" s="29">
        <f t="shared" si="177"/>
        <v>43574</v>
      </c>
      <c r="E1272" s="6"/>
      <c r="F1272" s="29">
        <f t="shared" si="171"/>
        <v>43757</v>
      </c>
      <c r="G1272" s="29"/>
      <c r="H1272" s="29">
        <f t="shared" si="174"/>
        <v>43940</v>
      </c>
      <c r="J1272" s="29">
        <f t="shared" si="175"/>
        <v>44123</v>
      </c>
      <c r="L1272" s="29">
        <f t="shared" si="176"/>
        <v>44305</v>
      </c>
    </row>
    <row r="1273" spans="1:64" x14ac:dyDescent="0.2">
      <c r="A1273" s="7" t="s">
        <v>1343</v>
      </c>
      <c r="B1273" s="29">
        <v>43171</v>
      </c>
      <c r="C1273" s="29">
        <f t="shared" si="178"/>
        <v>43368</v>
      </c>
      <c r="D1273" s="29">
        <f t="shared" si="177"/>
        <v>43549</v>
      </c>
      <c r="E1273" s="6"/>
      <c r="F1273" s="29">
        <f t="shared" si="171"/>
        <v>43733</v>
      </c>
      <c r="G1273" s="29"/>
      <c r="H1273" s="29">
        <f t="shared" si="174"/>
        <v>43915</v>
      </c>
      <c r="J1273" s="29">
        <f t="shared" si="175"/>
        <v>44099</v>
      </c>
      <c r="L1273" s="29">
        <f t="shared" si="176"/>
        <v>44280</v>
      </c>
      <c r="N1273" s="7"/>
    </row>
    <row r="1274" spans="1:64" x14ac:dyDescent="0.2">
      <c r="A1274" s="7" t="s">
        <v>1344</v>
      </c>
      <c r="B1274" s="29">
        <v>43583</v>
      </c>
      <c r="C1274" s="29">
        <f t="shared" si="178"/>
        <v>43779</v>
      </c>
      <c r="D1274" s="29">
        <f t="shared" si="177"/>
        <v>43962</v>
      </c>
      <c r="E1274" s="6"/>
      <c r="F1274" s="29">
        <f t="shared" si="171"/>
        <v>44145</v>
      </c>
      <c r="G1274" s="29"/>
      <c r="H1274" s="29">
        <f t="shared" si="174"/>
        <v>44327</v>
      </c>
      <c r="J1274" s="29">
        <f t="shared" si="175"/>
        <v>44510</v>
      </c>
      <c r="L1274" s="29">
        <f t="shared" si="176"/>
        <v>44692</v>
      </c>
      <c r="N1274" s="7"/>
      <c r="O1274" s="7"/>
    </row>
    <row r="1275" spans="1:64" x14ac:dyDescent="0.2">
      <c r="A1275" s="7" t="s">
        <v>1345</v>
      </c>
      <c r="B1275" s="29">
        <v>43172.601261574076</v>
      </c>
      <c r="C1275" s="29">
        <f t="shared" si="178"/>
        <v>43369</v>
      </c>
      <c r="D1275" s="29">
        <f t="shared" si="177"/>
        <v>43550</v>
      </c>
      <c r="E1275" s="6"/>
      <c r="F1275" s="29">
        <f t="shared" si="171"/>
        <v>43734</v>
      </c>
      <c r="G1275" s="29"/>
      <c r="H1275" s="29">
        <f t="shared" si="174"/>
        <v>43916</v>
      </c>
      <c r="J1275" s="29">
        <f t="shared" si="175"/>
        <v>44100</v>
      </c>
      <c r="L1275" s="29">
        <f t="shared" si="176"/>
        <v>44281</v>
      </c>
      <c r="N1275" s="7"/>
      <c r="O1275" s="7"/>
    </row>
    <row r="1276" spans="1:64" s="12" customFormat="1" x14ac:dyDescent="0.2">
      <c r="A1276" s="7" t="s">
        <v>1346</v>
      </c>
      <c r="B1276" s="29">
        <v>43220.60974537037</v>
      </c>
      <c r="C1276" s="29">
        <f t="shared" si="178"/>
        <v>43416</v>
      </c>
      <c r="D1276" s="29">
        <f t="shared" si="177"/>
        <v>43598</v>
      </c>
      <c r="E1276" s="29" t="s">
        <v>22</v>
      </c>
      <c r="F1276" s="29">
        <f t="shared" si="171"/>
        <v>43781</v>
      </c>
      <c r="G1276" s="29" t="s">
        <v>22</v>
      </c>
      <c r="H1276" s="29">
        <f t="shared" si="174"/>
        <v>43964</v>
      </c>
      <c r="I1276" s="29" t="s">
        <v>22</v>
      </c>
      <c r="J1276" s="29">
        <f t="shared" si="175"/>
        <v>44147</v>
      </c>
      <c r="K1276" s="29" t="s">
        <v>22</v>
      </c>
      <c r="L1276" s="29">
        <f t="shared" si="176"/>
        <v>44329</v>
      </c>
      <c r="M1276" s="29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</row>
    <row r="1277" spans="1:64" s="7" customFormat="1" x14ac:dyDescent="0.2">
      <c r="A1277" s="7" t="s">
        <v>1347</v>
      </c>
      <c r="B1277" s="29">
        <v>44211</v>
      </c>
      <c r="C1277" s="29">
        <f t="shared" si="178"/>
        <v>44405</v>
      </c>
      <c r="D1277" s="29">
        <f t="shared" si="177"/>
        <v>44589</v>
      </c>
      <c r="E1277" s="29"/>
      <c r="F1277" s="29">
        <f t="shared" si="171"/>
        <v>44770</v>
      </c>
      <c r="G1277" s="29"/>
      <c r="H1277" s="29">
        <f t="shared" si="174"/>
        <v>44954</v>
      </c>
      <c r="I1277" s="29"/>
      <c r="J1277" s="29">
        <f t="shared" si="175"/>
        <v>45135</v>
      </c>
      <c r="K1277" s="29"/>
      <c r="L1277" s="29">
        <f t="shared" si="176"/>
        <v>45319</v>
      </c>
      <c r="M1277" s="29"/>
    </row>
    <row r="1278" spans="1:64" s="7" customFormat="1" x14ac:dyDescent="0.2">
      <c r="A1278" s="7" t="s">
        <v>1348</v>
      </c>
      <c r="B1278" s="29">
        <v>43196.408564814818</v>
      </c>
      <c r="C1278" s="29">
        <f t="shared" si="178"/>
        <v>43392</v>
      </c>
      <c r="D1278" s="29">
        <f t="shared" si="177"/>
        <v>43574</v>
      </c>
      <c r="E1278" s="6"/>
      <c r="F1278" s="29">
        <f t="shared" si="171"/>
        <v>43757</v>
      </c>
      <c r="G1278" s="29"/>
      <c r="H1278" s="29">
        <f t="shared" si="174"/>
        <v>43940</v>
      </c>
      <c r="I1278" s="29"/>
      <c r="J1278" s="29">
        <f t="shared" si="175"/>
        <v>44123</v>
      </c>
      <c r="K1278" s="29"/>
      <c r="L1278" s="29">
        <f t="shared" si="176"/>
        <v>44305</v>
      </c>
      <c r="M1278" s="29"/>
    </row>
    <row r="1279" spans="1:64" s="7" customFormat="1" x14ac:dyDescent="0.2">
      <c r="A1279" s="7" t="s">
        <v>1349</v>
      </c>
      <c r="B1279" s="29">
        <v>43171.665358796294</v>
      </c>
      <c r="C1279" s="29">
        <f t="shared" si="178"/>
        <v>43368</v>
      </c>
      <c r="D1279" s="29">
        <f t="shared" si="177"/>
        <v>43549</v>
      </c>
      <c r="E1279" s="6"/>
      <c r="F1279" s="29">
        <f t="shared" si="171"/>
        <v>43733</v>
      </c>
      <c r="G1279" s="29" t="s">
        <v>22</v>
      </c>
      <c r="H1279" s="29">
        <f t="shared" si="174"/>
        <v>43915</v>
      </c>
      <c r="I1279" s="29" t="s">
        <v>22</v>
      </c>
      <c r="J1279" s="29">
        <f t="shared" si="175"/>
        <v>44099</v>
      </c>
      <c r="K1279" s="29"/>
      <c r="L1279" s="29">
        <f t="shared" si="176"/>
        <v>44280</v>
      </c>
      <c r="M1279" s="29" t="s">
        <v>22</v>
      </c>
    </row>
    <row r="1280" spans="1:64" s="7" customFormat="1" x14ac:dyDescent="0.2">
      <c r="A1280" s="7" t="s">
        <v>1350</v>
      </c>
      <c r="B1280" s="29">
        <v>43210.326643518521</v>
      </c>
      <c r="C1280" s="29">
        <f t="shared" si="178"/>
        <v>43406</v>
      </c>
      <c r="D1280" s="29">
        <f t="shared" si="177"/>
        <v>43588</v>
      </c>
      <c r="E1280" s="29" t="s">
        <v>22</v>
      </c>
      <c r="F1280" s="29">
        <f t="shared" si="171"/>
        <v>43771</v>
      </c>
      <c r="G1280" s="29" t="s">
        <v>22</v>
      </c>
      <c r="H1280" s="29">
        <f t="shared" si="174"/>
        <v>43954</v>
      </c>
      <c r="I1280" s="29"/>
      <c r="J1280" s="29">
        <f t="shared" si="175"/>
        <v>44137</v>
      </c>
      <c r="K1280" s="29" t="s">
        <v>22</v>
      </c>
      <c r="L1280" s="29">
        <f t="shared" si="176"/>
        <v>44319</v>
      </c>
      <c r="M1280" s="29"/>
    </row>
    <row r="1281" spans="1:15" s="7" customFormat="1" x14ac:dyDescent="0.2">
      <c r="A1281" s="7" t="s">
        <v>1351</v>
      </c>
      <c r="B1281" s="29">
        <v>43171.704826388886</v>
      </c>
      <c r="C1281" s="29">
        <f t="shared" si="178"/>
        <v>43368</v>
      </c>
      <c r="D1281" s="29">
        <f t="shared" si="177"/>
        <v>43549</v>
      </c>
      <c r="E1281" s="29" t="s">
        <v>22</v>
      </c>
      <c r="F1281" s="29">
        <f t="shared" si="171"/>
        <v>43733</v>
      </c>
      <c r="G1281" s="29" t="s">
        <v>22</v>
      </c>
      <c r="H1281" s="29">
        <f t="shared" si="174"/>
        <v>43915</v>
      </c>
      <c r="I1281" s="29"/>
      <c r="J1281" s="29">
        <f t="shared" si="175"/>
        <v>44099</v>
      </c>
      <c r="K1281" s="29"/>
      <c r="L1281" s="29">
        <f t="shared" si="176"/>
        <v>44280</v>
      </c>
      <c r="M1281" s="29"/>
    </row>
    <row r="1282" spans="1:15" s="7" customFormat="1" x14ac:dyDescent="0.2">
      <c r="A1282" s="7" t="s">
        <v>1352</v>
      </c>
      <c r="B1282" s="29">
        <v>43173.625289351854</v>
      </c>
      <c r="C1282" s="29">
        <f t="shared" si="178"/>
        <v>43370</v>
      </c>
      <c r="D1282" s="29">
        <f t="shared" si="177"/>
        <v>43551</v>
      </c>
      <c r="E1282" s="29" t="s">
        <v>22</v>
      </c>
      <c r="F1282" s="29">
        <f t="shared" si="171"/>
        <v>43735</v>
      </c>
      <c r="G1282" s="29"/>
      <c r="H1282" s="29">
        <f t="shared" si="174"/>
        <v>43917</v>
      </c>
      <c r="I1282" s="29"/>
      <c r="J1282" s="29">
        <f t="shared" si="175"/>
        <v>44101</v>
      </c>
      <c r="K1282" s="29"/>
      <c r="L1282" s="29">
        <f t="shared" si="176"/>
        <v>44282</v>
      </c>
      <c r="M1282" s="29"/>
    </row>
    <row r="1283" spans="1:15" s="7" customFormat="1" x14ac:dyDescent="0.2">
      <c r="A1283" s="7" t="s">
        <v>1353</v>
      </c>
      <c r="B1283" s="29">
        <v>43179.469594907408</v>
      </c>
      <c r="C1283" s="29">
        <f t="shared" si="178"/>
        <v>43376</v>
      </c>
      <c r="D1283" s="29">
        <f t="shared" si="177"/>
        <v>43557</v>
      </c>
      <c r="E1283" s="29" t="s">
        <v>22</v>
      </c>
      <c r="F1283" s="29">
        <f t="shared" si="171"/>
        <v>43741</v>
      </c>
      <c r="G1283" s="29"/>
      <c r="H1283" s="29">
        <f t="shared" si="174"/>
        <v>43923</v>
      </c>
      <c r="I1283" s="29"/>
      <c r="J1283" s="29">
        <f t="shared" si="175"/>
        <v>44107</v>
      </c>
      <c r="K1283" s="29"/>
      <c r="L1283" s="29">
        <f t="shared" si="176"/>
        <v>44288</v>
      </c>
      <c r="M1283" s="29"/>
      <c r="N1283" s="6"/>
    </row>
    <row r="1284" spans="1:15" s="7" customFormat="1" x14ac:dyDescent="0.2">
      <c r="A1284" s="11"/>
      <c r="B1284" s="30"/>
      <c r="C1284" s="30"/>
      <c r="D1284" s="30"/>
      <c r="E1284" s="18"/>
      <c r="F1284" s="30"/>
      <c r="G1284" s="30"/>
      <c r="H1284" s="30"/>
      <c r="I1284" s="30"/>
      <c r="J1284" s="30"/>
      <c r="K1284" s="30"/>
      <c r="L1284" s="30"/>
      <c r="M1284" s="30"/>
    </row>
    <row r="1285" spans="1:15" ht="15.75" x14ac:dyDescent="0.2">
      <c r="A1285" s="53" t="s">
        <v>1354</v>
      </c>
      <c r="B1285" s="30"/>
      <c r="C1285" s="30"/>
      <c r="D1285" s="30"/>
      <c r="E1285" s="18"/>
      <c r="F1285" s="30"/>
      <c r="G1285" s="30"/>
      <c r="H1285" s="30"/>
      <c r="I1285" s="30"/>
      <c r="J1285" s="30"/>
      <c r="K1285" s="30"/>
      <c r="L1285" s="30"/>
      <c r="M1285" s="30"/>
      <c r="O1285" s="7"/>
    </row>
    <row r="1286" spans="1:15" s="11" customFormat="1" x14ac:dyDescent="0.2">
      <c r="A1286" s="54" t="s">
        <v>1376</v>
      </c>
      <c r="B1286" s="31">
        <v>44295.520057870373</v>
      </c>
      <c r="C1286" s="30"/>
      <c r="D1286" s="30"/>
      <c r="E1286" s="18"/>
      <c r="F1286" s="30"/>
      <c r="G1286" s="30"/>
      <c r="H1286" s="30"/>
      <c r="I1286" s="30"/>
      <c r="J1286" s="30"/>
      <c r="K1286" s="30"/>
      <c r="L1286" s="30"/>
      <c r="M1286" s="30"/>
      <c r="O1286" s="18"/>
    </row>
    <row r="1287" spans="1:15" s="11" customFormat="1" x14ac:dyDescent="0.2">
      <c r="A1287" s="48" t="s">
        <v>1356</v>
      </c>
      <c r="B1287" s="32">
        <v>43222.47146990741</v>
      </c>
      <c r="C1287" s="29"/>
      <c r="D1287" s="29"/>
      <c r="E1287" s="6"/>
      <c r="F1287" s="29"/>
      <c r="G1287" s="29"/>
      <c r="H1287" s="29"/>
      <c r="I1287" s="29"/>
      <c r="J1287" s="29"/>
      <c r="K1287" s="29"/>
      <c r="L1287" s="29"/>
      <c r="M1287" s="29"/>
    </row>
    <row r="1288" spans="1:15" s="18" customFormat="1" x14ac:dyDescent="0.2">
      <c r="A1288" s="48" t="s">
        <v>1357</v>
      </c>
      <c r="B1288" s="32">
        <v>43299.523587962962</v>
      </c>
      <c r="C1288" s="29"/>
      <c r="D1288" s="29"/>
      <c r="E1288" s="6"/>
      <c r="F1288" s="29"/>
      <c r="G1288" s="29"/>
      <c r="H1288" s="29"/>
      <c r="I1288" s="29"/>
      <c r="J1288" s="29"/>
      <c r="K1288" s="29"/>
      <c r="L1288" s="29"/>
      <c r="M1288" s="29"/>
      <c r="N1288" s="11"/>
      <c r="O1288" s="11"/>
    </row>
    <row r="1289" spans="1:15" s="7" customFormat="1" x14ac:dyDescent="0.2">
      <c r="A1289" s="48" t="s">
        <v>559</v>
      </c>
      <c r="B1289" s="32">
        <v>43833.417488425926</v>
      </c>
      <c r="C1289" s="29"/>
      <c r="D1289" s="29"/>
      <c r="E1289" s="6"/>
      <c r="F1289" s="29"/>
      <c r="G1289" s="29"/>
      <c r="H1289" s="29"/>
      <c r="I1289" s="29"/>
      <c r="J1289" s="29"/>
      <c r="K1289" s="29"/>
      <c r="L1289" s="29"/>
      <c r="M1289" s="29"/>
    </row>
    <row r="1290" spans="1:15" x14ac:dyDescent="0.2">
      <c r="A1290" s="48" t="s">
        <v>1358</v>
      </c>
      <c r="B1290" s="32">
        <v>44335.686238425929</v>
      </c>
      <c r="C1290" s="29"/>
      <c r="E1290" s="6"/>
      <c r="F1290" s="29"/>
      <c r="G1290" s="29"/>
      <c r="H1290" s="29"/>
      <c r="J1290" s="29"/>
      <c r="L1290" s="29"/>
    </row>
    <row r="1291" spans="1:15" x14ac:dyDescent="0.2">
      <c r="A1291" s="48" t="s">
        <v>1359</v>
      </c>
      <c r="B1291" s="32">
        <v>43213.383159722223</v>
      </c>
      <c r="C1291" s="29"/>
      <c r="E1291" s="6"/>
      <c r="F1291" s="29"/>
      <c r="G1291" s="29"/>
      <c r="H1291" s="29"/>
      <c r="J1291" s="29"/>
      <c r="L1291" s="29"/>
      <c r="O1291" s="7"/>
    </row>
    <row r="1292" spans="1:15" x14ac:dyDescent="0.2">
      <c r="A1292" s="7"/>
      <c r="B1292" s="29"/>
      <c r="C1292" s="29"/>
      <c r="E1292" s="6"/>
      <c r="F1292" s="29"/>
      <c r="G1292" s="29"/>
      <c r="H1292" s="29"/>
      <c r="J1292" s="29"/>
      <c r="L1292" s="29"/>
    </row>
    <row r="1293" spans="1:15" s="7" customFormat="1" x14ac:dyDescent="0.2">
      <c r="B1293" s="29"/>
      <c r="C1293" s="29"/>
      <c r="D1293" s="29"/>
      <c r="E1293" s="6"/>
      <c r="F1293" s="29"/>
      <c r="G1293" s="29"/>
      <c r="H1293" s="29"/>
      <c r="I1293" s="29"/>
      <c r="J1293" s="29"/>
      <c r="K1293" s="29"/>
      <c r="L1293" s="29"/>
      <c r="M1293" s="29"/>
      <c r="N1293" s="6"/>
      <c r="O1293" s="6"/>
    </row>
    <row r="1294" spans="1:15" x14ac:dyDescent="0.2">
      <c r="A1294" s="7"/>
      <c r="B1294" s="29"/>
      <c r="C1294" s="29"/>
      <c r="E1294" s="6"/>
      <c r="F1294" s="29"/>
      <c r="G1294" s="29"/>
      <c r="H1294" s="29"/>
      <c r="J1294" s="29"/>
      <c r="L1294" s="29"/>
    </row>
    <row r="1295" spans="1:15" x14ac:dyDescent="0.2">
      <c r="A1295" s="7"/>
      <c r="B1295" s="29"/>
      <c r="C1295" s="29"/>
      <c r="E1295" s="6"/>
      <c r="F1295" s="29"/>
      <c r="G1295" s="29"/>
      <c r="H1295" s="29"/>
      <c r="J1295" s="29"/>
      <c r="L1295" s="29"/>
    </row>
    <row r="1296" spans="1:15" x14ac:dyDescent="0.2">
      <c r="A1296" s="7"/>
      <c r="B1296" s="29"/>
      <c r="C1296" s="29"/>
      <c r="E1296" s="6"/>
      <c r="F1296" s="29"/>
      <c r="G1296" s="29"/>
      <c r="H1296" s="29"/>
      <c r="J1296" s="29"/>
      <c r="L1296" s="29"/>
    </row>
    <row r="1297" spans="1:15" x14ac:dyDescent="0.2">
      <c r="A1297" s="7"/>
      <c r="B1297" s="29"/>
      <c r="C1297" s="29"/>
      <c r="E1297" s="6"/>
      <c r="F1297" s="29"/>
      <c r="G1297" s="29"/>
      <c r="H1297" s="29"/>
      <c r="J1297" s="29"/>
      <c r="L1297" s="29"/>
    </row>
    <row r="1298" spans="1:15" s="6" customFormat="1" x14ac:dyDescent="0.2">
      <c r="A1298" s="7"/>
      <c r="B1298" s="29"/>
      <c r="C1298" s="29"/>
      <c r="D1298" s="29"/>
      <c r="F1298" s="29"/>
      <c r="G1298" s="29"/>
      <c r="H1298" s="29"/>
      <c r="I1298" s="29"/>
      <c r="J1298" s="29"/>
      <c r="K1298" s="29"/>
      <c r="L1298" s="29"/>
      <c r="M1298" s="29"/>
    </row>
    <row r="1299" spans="1:15" s="6" customFormat="1" x14ac:dyDescent="0.2">
      <c r="A1299" s="7"/>
      <c r="B1299" s="29"/>
      <c r="C1299" s="29"/>
      <c r="D1299" s="29"/>
      <c r="F1299" s="29"/>
      <c r="G1299" s="29"/>
      <c r="H1299" s="29"/>
      <c r="I1299" s="29"/>
      <c r="J1299" s="29"/>
      <c r="K1299" s="29"/>
      <c r="L1299" s="29"/>
      <c r="M1299" s="29"/>
    </row>
    <row r="1300" spans="1:15" s="6" customFormat="1" x14ac:dyDescent="0.2">
      <c r="A1300" s="7"/>
      <c r="B1300" s="29"/>
      <c r="C1300" s="29"/>
      <c r="D1300" s="29"/>
      <c r="F1300" s="29"/>
      <c r="G1300" s="29"/>
      <c r="H1300" s="29"/>
      <c r="I1300" s="29"/>
      <c r="J1300" s="29"/>
      <c r="K1300" s="29"/>
      <c r="L1300" s="29"/>
      <c r="M1300" s="29"/>
    </row>
    <row r="1301" spans="1:15" s="6" customFormat="1" x14ac:dyDescent="0.2">
      <c r="A1301" s="7"/>
      <c r="B1301" s="29"/>
      <c r="C1301" s="29"/>
      <c r="D1301" s="29"/>
      <c r="F1301" s="29"/>
      <c r="G1301" s="29"/>
      <c r="H1301" s="29"/>
      <c r="I1301" s="29"/>
      <c r="J1301" s="29"/>
      <c r="K1301" s="29"/>
      <c r="L1301" s="29"/>
      <c r="M1301" s="29"/>
      <c r="N1301" s="57"/>
    </row>
    <row r="1302" spans="1:15" x14ac:dyDescent="0.2">
      <c r="A1302" s="7"/>
      <c r="B1302" s="29"/>
      <c r="C1302" s="29"/>
      <c r="E1302" s="6"/>
      <c r="F1302" s="29"/>
      <c r="G1302" s="29"/>
      <c r="H1302" s="29"/>
      <c r="J1302" s="29"/>
      <c r="L1302" s="29"/>
      <c r="O1302" s="57"/>
    </row>
    <row r="1303" spans="1:15" x14ac:dyDescent="0.2">
      <c r="A1303" s="7"/>
      <c r="B1303" s="29"/>
      <c r="C1303" s="29"/>
      <c r="E1303" s="6"/>
      <c r="F1303" s="29"/>
      <c r="G1303" s="29"/>
      <c r="H1303" s="29"/>
      <c r="J1303" s="29"/>
      <c r="L1303" s="29"/>
    </row>
    <row r="1304" spans="1:15" s="57" customFormat="1" x14ac:dyDescent="0.2">
      <c r="A1304" s="7"/>
      <c r="B1304" s="29"/>
      <c r="C1304" s="29"/>
      <c r="D1304" s="29"/>
      <c r="E1304" s="6"/>
      <c r="F1304" s="29"/>
      <c r="G1304" s="29"/>
      <c r="H1304" s="29"/>
      <c r="I1304" s="29"/>
      <c r="J1304" s="29"/>
      <c r="K1304" s="29"/>
      <c r="L1304" s="29"/>
      <c r="M1304" s="29"/>
      <c r="N1304" s="6"/>
      <c r="O1304" s="6"/>
    </row>
    <row r="1305" spans="1:15" x14ac:dyDescent="0.2">
      <c r="A1305" s="7"/>
      <c r="B1305" s="29"/>
      <c r="C1305" s="29"/>
      <c r="E1305" s="6"/>
      <c r="F1305" s="29"/>
      <c r="G1305" s="29"/>
      <c r="H1305" s="29"/>
      <c r="J1305" s="29"/>
      <c r="L1305" s="29"/>
    </row>
    <row r="1306" spans="1:15" s="6" customFormat="1" x14ac:dyDescent="0.2">
      <c r="A1306" s="7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</row>
    <row r="1307" spans="1:15" s="6" customFormat="1" x14ac:dyDescent="0.2">
      <c r="A1307" s="7"/>
      <c r="B1307" s="29"/>
      <c r="C1307" s="29"/>
      <c r="D1307" s="29"/>
      <c r="F1307" s="29"/>
      <c r="G1307" s="29"/>
      <c r="H1307" s="29"/>
      <c r="I1307" s="29"/>
      <c r="J1307" s="29"/>
      <c r="K1307" s="29"/>
      <c r="L1307" s="29"/>
      <c r="M1307" s="29"/>
    </row>
    <row r="1308" spans="1:15" s="6" customFormat="1" x14ac:dyDescent="0.2">
      <c r="A1308" s="7"/>
      <c r="B1308" s="29"/>
      <c r="C1308" s="29"/>
      <c r="D1308" s="29"/>
      <c r="F1308" s="29"/>
      <c r="G1308" s="29"/>
      <c r="H1308" s="29"/>
      <c r="I1308" s="29"/>
      <c r="J1308" s="29"/>
      <c r="K1308" s="29"/>
      <c r="L1308" s="29"/>
      <c r="M1308" s="29"/>
    </row>
    <row r="1309" spans="1:15" s="6" customFormat="1" x14ac:dyDescent="0.2">
      <c r="A1309" s="7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</row>
    <row r="1310" spans="1:15" s="6" customFormat="1" x14ac:dyDescent="0.2">
      <c r="A1310" s="7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</row>
    <row r="1311" spans="1:15" s="6" customFormat="1" x14ac:dyDescent="0.2">
      <c r="A1311" s="7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</row>
    <row r="1312" spans="1:15" s="6" customFormat="1" x14ac:dyDescent="0.2">
      <c r="A1312" s="7"/>
      <c r="B1312" s="29"/>
      <c r="C1312" s="29"/>
      <c r="D1312" s="29"/>
      <c r="F1312" s="29"/>
      <c r="G1312" s="29"/>
      <c r="H1312" s="29"/>
      <c r="I1312" s="29"/>
      <c r="J1312" s="29"/>
      <c r="K1312" s="29"/>
      <c r="L1312" s="29"/>
      <c r="M1312" s="29"/>
    </row>
    <row r="1313" spans="1:15" s="6" customFormat="1" x14ac:dyDescent="0.2">
      <c r="A1313" s="7"/>
      <c r="B1313" s="29"/>
      <c r="C1313" s="29"/>
      <c r="D1313" s="29"/>
      <c r="F1313" s="29"/>
      <c r="G1313" s="29"/>
      <c r="H1313" s="29"/>
      <c r="I1313" s="29"/>
      <c r="J1313" s="29"/>
      <c r="K1313" s="29"/>
      <c r="L1313" s="29"/>
      <c r="M1313" s="29"/>
      <c r="N1313" s="7"/>
    </row>
    <row r="1314" spans="1:15" s="6" customFormat="1" x14ac:dyDescent="0.2">
      <c r="A1314" s="7"/>
      <c r="B1314" s="29"/>
      <c r="C1314" s="29"/>
      <c r="D1314" s="29"/>
      <c r="F1314" s="29"/>
      <c r="G1314" s="29"/>
      <c r="H1314" s="29"/>
      <c r="I1314" s="29"/>
      <c r="J1314" s="29"/>
      <c r="K1314" s="29"/>
      <c r="L1314" s="29"/>
      <c r="M1314" s="29"/>
      <c r="N1314" s="7"/>
      <c r="O1314" s="7"/>
    </row>
    <row r="1315" spans="1:15" s="6" customFormat="1" x14ac:dyDescent="0.2">
      <c r="A1315" s="7"/>
      <c r="B1315" s="29"/>
      <c r="C1315" s="29"/>
      <c r="D1315" s="29"/>
      <c r="F1315" s="29"/>
      <c r="G1315" s="29"/>
      <c r="H1315" s="29"/>
      <c r="I1315" s="29"/>
      <c r="J1315" s="29"/>
      <c r="K1315" s="29"/>
      <c r="L1315" s="29"/>
      <c r="M1315" s="29"/>
      <c r="O1315" s="7"/>
    </row>
    <row r="1316" spans="1:15" s="7" customFormat="1" x14ac:dyDescent="0.2">
      <c r="B1316" s="29"/>
      <c r="C1316" s="29"/>
      <c r="D1316" s="29"/>
      <c r="E1316" s="6"/>
      <c r="F1316" s="29"/>
      <c r="G1316" s="29"/>
      <c r="H1316" s="29"/>
      <c r="I1316" s="29"/>
      <c r="J1316" s="29"/>
      <c r="K1316" s="29"/>
      <c r="L1316" s="29"/>
      <c r="M1316" s="29"/>
      <c r="O1316" s="6"/>
    </row>
    <row r="1317" spans="1:15" s="7" customFormat="1" x14ac:dyDescent="0.2">
      <c r="B1317" s="29"/>
      <c r="C1317" s="29"/>
      <c r="D1317" s="29"/>
      <c r="E1317" s="6"/>
      <c r="F1317" s="29"/>
      <c r="G1317" s="29"/>
      <c r="H1317" s="29"/>
      <c r="I1317" s="29"/>
      <c r="J1317" s="29"/>
      <c r="K1317" s="29"/>
      <c r="L1317" s="29"/>
      <c r="M1317" s="29"/>
    </row>
    <row r="1318" spans="1:15" s="6" customFormat="1" x14ac:dyDescent="0.2">
      <c r="A1318" s="7"/>
      <c r="B1318" s="29"/>
      <c r="C1318" s="29"/>
      <c r="D1318" s="29"/>
      <c r="F1318" s="29"/>
      <c r="G1318" s="29"/>
      <c r="H1318" s="29"/>
      <c r="I1318" s="29"/>
      <c r="J1318" s="29"/>
      <c r="K1318" s="29"/>
      <c r="L1318" s="29"/>
      <c r="M1318" s="29"/>
      <c r="N1318" s="7"/>
      <c r="O1318" s="7"/>
    </row>
    <row r="1319" spans="1:15" s="7" customFormat="1" x14ac:dyDescent="0.2">
      <c r="B1319" s="29"/>
      <c r="G1319" s="29"/>
      <c r="M1319" s="29"/>
    </row>
    <row r="1320" spans="1:15" s="7" customFormat="1" x14ac:dyDescent="0.2">
      <c r="B1320" s="29"/>
      <c r="C1320" s="29"/>
      <c r="D1320" s="29"/>
      <c r="E1320" s="6"/>
      <c r="F1320" s="29"/>
      <c r="G1320" s="29"/>
      <c r="H1320" s="29"/>
      <c r="I1320" s="29"/>
      <c r="J1320" s="29"/>
      <c r="K1320" s="29"/>
      <c r="L1320" s="29"/>
      <c r="M1320" s="29"/>
    </row>
    <row r="1321" spans="1:15" s="7" customFormat="1" x14ac:dyDescent="0.2">
      <c r="B1321" s="29"/>
      <c r="C1321" s="29"/>
      <c r="D1321" s="29"/>
      <c r="E1321" s="6"/>
      <c r="F1321" s="29"/>
      <c r="G1321" s="29"/>
      <c r="H1321" s="29"/>
      <c r="I1321" s="29"/>
      <c r="J1321" s="29"/>
      <c r="K1321" s="29"/>
      <c r="L1321" s="29"/>
    </row>
    <row r="1322" spans="1:15" s="7" customFormat="1" x14ac:dyDescent="0.2">
      <c r="B1322" s="29"/>
      <c r="C1322" s="29"/>
      <c r="D1322" s="29"/>
      <c r="E1322" s="6"/>
      <c r="F1322" s="29"/>
      <c r="G1322" s="29"/>
      <c r="H1322" s="29"/>
      <c r="I1322" s="29"/>
      <c r="J1322" s="29"/>
      <c r="K1322" s="29"/>
      <c r="L1322" s="29"/>
      <c r="M1322" s="29"/>
    </row>
    <row r="1323" spans="1:15" s="7" customFormat="1" x14ac:dyDescent="0.2">
      <c r="B1323" s="29"/>
      <c r="C1323" s="29"/>
      <c r="D1323" s="29"/>
      <c r="E1323" s="6"/>
      <c r="F1323" s="29"/>
      <c r="G1323" s="29"/>
      <c r="H1323" s="29"/>
      <c r="I1323" s="29"/>
      <c r="J1323" s="29"/>
      <c r="K1323" s="29"/>
      <c r="L1323" s="29"/>
      <c r="M1323" s="29"/>
      <c r="N1323" s="6"/>
    </row>
    <row r="1324" spans="1:15" s="7" customFormat="1" x14ac:dyDescent="0.2">
      <c r="B1324" s="29"/>
      <c r="C1324" s="29"/>
      <c r="D1324" s="29"/>
      <c r="E1324" s="6"/>
      <c r="F1324" s="29"/>
      <c r="G1324" s="29"/>
      <c r="H1324" s="29"/>
      <c r="I1324" s="29"/>
      <c r="J1324" s="29"/>
      <c r="K1324" s="29"/>
      <c r="L1324" s="29"/>
      <c r="M1324" s="29"/>
      <c r="N1324" s="6"/>
      <c r="O1324" s="6"/>
    </row>
    <row r="1325" spans="1:15" s="7" customFormat="1" x14ac:dyDescent="0.2">
      <c r="B1325" s="29"/>
      <c r="C1325" s="29"/>
      <c r="D1325" s="29"/>
      <c r="E1325" s="6"/>
      <c r="F1325" s="29"/>
      <c r="G1325" s="29"/>
      <c r="H1325" s="29"/>
      <c r="I1325" s="29"/>
      <c r="J1325" s="29"/>
      <c r="K1325" s="29"/>
      <c r="L1325" s="29"/>
      <c r="M1325" s="29"/>
      <c r="N1325" s="6"/>
      <c r="O1325" s="6"/>
    </row>
    <row r="1326" spans="1:15" s="6" customFormat="1" x14ac:dyDescent="0.2">
      <c r="A1326" s="7"/>
      <c r="B1326" s="29"/>
      <c r="C1326" s="29"/>
      <c r="D1326" s="29"/>
      <c r="F1326" s="29"/>
      <c r="G1326" s="29"/>
      <c r="H1326" s="29"/>
      <c r="I1326" s="29"/>
      <c r="J1326" s="29"/>
      <c r="K1326" s="29"/>
      <c r="L1326" s="29"/>
      <c r="M1326" s="29"/>
    </row>
    <row r="1327" spans="1:15" s="6" customFormat="1" x14ac:dyDescent="0.2">
      <c r="A1327" s="7"/>
      <c r="B1327" s="29"/>
      <c r="C1327" s="29"/>
      <c r="D1327" s="29"/>
      <c r="F1327" s="29"/>
      <c r="G1327" s="29"/>
      <c r="H1327" s="29"/>
      <c r="I1327" s="29"/>
      <c r="J1327" s="29"/>
      <c r="K1327" s="29"/>
      <c r="L1327" s="29"/>
      <c r="M1327" s="29"/>
      <c r="N1327" s="7"/>
    </row>
    <row r="1328" spans="1:15" s="6" customFormat="1" x14ac:dyDescent="0.2">
      <c r="A1328" s="7"/>
      <c r="B1328" s="29"/>
      <c r="C1328" s="29"/>
      <c r="D1328" s="29"/>
      <c r="F1328" s="29"/>
      <c r="G1328" s="29"/>
      <c r="H1328" s="29"/>
      <c r="I1328" s="29"/>
      <c r="J1328" s="29"/>
      <c r="K1328" s="29"/>
      <c r="L1328" s="29"/>
      <c r="M1328" s="29"/>
      <c r="O1328" s="7"/>
    </row>
    <row r="1329" spans="1:15" s="6" customFormat="1" x14ac:dyDescent="0.2">
      <c r="A1329" s="7"/>
      <c r="B1329" s="29"/>
      <c r="G1329" s="29"/>
      <c r="M1329" s="29"/>
    </row>
    <row r="1330" spans="1:15" s="7" customFormat="1" x14ac:dyDescent="0.2">
      <c r="B1330" s="29"/>
      <c r="C1330" s="29"/>
      <c r="D1330" s="29"/>
      <c r="E1330" s="6"/>
      <c r="F1330" s="29"/>
      <c r="G1330" s="29"/>
      <c r="H1330" s="29"/>
      <c r="I1330" s="29"/>
      <c r="J1330" s="29"/>
      <c r="K1330" s="29"/>
      <c r="L1330" s="29"/>
      <c r="M1330" s="29"/>
      <c r="N1330" s="6"/>
      <c r="O1330" s="6"/>
    </row>
    <row r="1331" spans="1:15" s="6" customFormat="1" x14ac:dyDescent="0.2">
      <c r="A1331" s="7"/>
      <c r="B1331" s="29"/>
      <c r="C1331" s="29"/>
      <c r="D1331" s="29"/>
      <c r="F1331" s="29"/>
      <c r="G1331" s="29"/>
      <c r="H1331" s="29"/>
      <c r="I1331" s="29"/>
      <c r="J1331" s="29"/>
      <c r="K1331" s="29"/>
      <c r="L1331" s="29"/>
    </row>
    <row r="1332" spans="1:15" s="6" customFormat="1" x14ac:dyDescent="0.2">
      <c r="A1332" s="7"/>
      <c r="B1332" s="29"/>
      <c r="C1332" s="29"/>
      <c r="D1332" s="29"/>
      <c r="F1332" s="29"/>
      <c r="G1332" s="29"/>
      <c r="H1332" s="29"/>
      <c r="I1332" s="29"/>
      <c r="J1332" s="29"/>
      <c r="K1332" s="29"/>
      <c r="L1332" s="29"/>
      <c r="M1332" s="29"/>
    </row>
    <row r="1333" spans="1:15" s="6" customFormat="1" x14ac:dyDescent="0.2">
      <c r="A1333" s="7"/>
      <c r="B1333" s="29"/>
      <c r="C1333" s="29"/>
      <c r="D1333" s="29"/>
      <c r="F1333" s="29"/>
      <c r="G1333" s="29"/>
      <c r="H1333" s="29"/>
      <c r="I1333" s="29"/>
      <c r="J1333" s="29"/>
      <c r="K1333" s="29"/>
      <c r="L1333" s="29"/>
      <c r="M1333" s="29"/>
    </row>
    <row r="1334" spans="1:15" s="6" customFormat="1" x14ac:dyDescent="0.2">
      <c r="A1334" s="7"/>
      <c r="B1334" s="29"/>
      <c r="C1334" s="29"/>
      <c r="D1334" s="29"/>
      <c r="F1334" s="29"/>
      <c r="G1334" s="29"/>
      <c r="H1334" s="29"/>
      <c r="I1334" s="29"/>
      <c r="J1334" s="29"/>
      <c r="K1334" s="29"/>
      <c r="L1334" s="29"/>
      <c r="M1334" s="29"/>
    </row>
    <row r="1335" spans="1:15" s="6" customFormat="1" x14ac:dyDescent="0.2">
      <c r="A1335" s="7"/>
      <c r="B1335" s="29"/>
      <c r="C1335" s="29"/>
      <c r="D1335" s="29"/>
      <c r="F1335" s="29"/>
      <c r="G1335" s="29"/>
      <c r="H1335" s="29"/>
      <c r="I1335" s="29"/>
      <c r="J1335" s="29"/>
      <c r="K1335" s="29"/>
      <c r="L1335" s="29"/>
      <c r="M1335" s="29"/>
      <c r="N1335" s="7"/>
    </row>
    <row r="1336" spans="1:15" s="6" customFormat="1" x14ac:dyDescent="0.2">
      <c r="A1336" s="7"/>
      <c r="B1336" s="29"/>
      <c r="C1336" s="29"/>
      <c r="D1336" s="29"/>
      <c r="F1336" s="29"/>
      <c r="G1336" s="29"/>
      <c r="H1336" s="29"/>
      <c r="I1336" s="29"/>
      <c r="J1336" s="29"/>
      <c r="K1336" s="29"/>
      <c r="L1336" s="29"/>
      <c r="M1336" s="29"/>
      <c r="O1336" s="7"/>
    </row>
    <row r="1337" spans="1:15" s="6" customFormat="1" x14ac:dyDescent="0.2">
      <c r="A1337" s="7"/>
      <c r="B1337" s="29"/>
      <c r="C1337" s="29"/>
      <c r="D1337" s="29"/>
      <c r="F1337" s="29"/>
      <c r="G1337" s="29"/>
      <c r="H1337" s="29"/>
      <c r="I1337" s="29"/>
      <c r="J1337" s="29"/>
      <c r="K1337" s="29"/>
      <c r="L1337" s="29"/>
      <c r="M1337" s="29"/>
    </row>
    <row r="1338" spans="1:15" s="7" customFormat="1" x14ac:dyDescent="0.2">
      <c r="B1338" s="29"/>
      <c r="C1338" s="29"/>
      <c r="D1338" s="29"/>
      <c r="E1338" s="6"/>
      <c r="F1338" s="29"/>
      <c r="G1338" s="29"/>
      <c r="H1338" s="29"/>
      <c r="I1338" s="29"/>
      <c r="J1338" s="29"/>
      <c r="K1338" s="29"/>
      <c r="L1338" s="29"/>
      <c r="M1338" s="29"/>
      <c r="N1338" s="6"/>
      <c r="O1338" s="6"/>
    </row>
    <row r="1339" spans="1:15" s="6" customFormat="1" x14ac:dyDescent="0.2">
      <c r="A1339" s="7"/>
      <c r="B1339" s="29"/>
      <c r="C1339" s="29"/>
      <c r="D1339" s="29"/>
      <c r="F1339" s="29"/>
      <c r="G1339" s="29"/>
      <c r="H1339" s="29"/>
      <c r="I1339" s="29"/>
      <c r="J1339" s="29"/>
      <c r="K1339" s="29"/>
      <c r="L1339" s="29"/>
      <c r="M1339" s="29"/>
    </row>
    <row r="1340" spans="1:15" s="6" customFormat="1" x14ac:dyDescent="0.2">
      <c r="A1340" s="7"/>
      <c r="B1340" s="29"/>
      <c r="C1340" s="29"/>
      <c r="D1340" s="29"/>
      <c r="F1340" s="29"/>
      <c r="G1340" s="29"/>
      <c r="H1340" s="29"/>
      <c r="I1340" s="29"/>
      <c r="J1340" s="29"/>
      <c r="K1340" s="29"/>
      <c r="L1340" s="29"/>
      <c r="M1340" s="29"/>
    </row>
    <row r="1341" spans="1:15" s="6" customFormat="1" x14ac:dyDescent="0.2">
      <c r="A1341" s="7"/>
      <c r="B1341" s="29"/>
      <c r="C1341" s="29"/>
      <c r="D1341" s="29"/>
      <c r="F1341" s="29"/>
      <c r="G1341" s="29"/>
      <c r="H1341" s="29"/>
      <c r="I1341" s="29"/>
      <c r="J1341" s="29"/>
      <c r="K1341" s="29"/>
      <c r="L1341" s="29"/>
      <c r="M1341" s="29"/>
    </row>
    <row r="1342" spans="1:15" s="6" customFormat="1" x14ac:dyDescent="0.2">
      <c r="A1342" s="7"/>
      <c r="B1342" s="29"/>
      <c r="C1342" s="29"/>
      <c r="D1342" s="29"/>
      <c r="F1342" s="29"/>
      <c r="G1342" s="29"/>
      <c r="H1342" s="29"/>
      <c r="I1342" s="29"/>
      <c r="J1342" s="29"/>
      <c r="K1342" s="29"/>
      <c r="L1342" s="29"/>
      <c r="M1342" s="29"/>
    </row>
    <row r="1343" spans="1:15" s="6" customFormat="1" x14ac:dyDescent="0.2">
      <c r="A1343" s="7"/>
      <c r="B1343" s="29"/>
      <c r="C1343" s="29"/>
      <c r="D1343" s="29"/>
      <c r="F1343" s="29"/>
      <c r="G1343" s="29"/>
      <c r="H1343" s="29"/>
      <c r="I1343" s="29"/>
      <c r="J1343" s="29"/>
      <c r="K1343" s="29"/>
      <c r="L1343" s="29"/>
      <c r="M1343" s="29"/>
    </row>
    <row r="1344" spans="1:15" s="6" customFormat="1" x14ac:dyDescent="0.2">
      <c r="A1344" s="7"/>
      <c r="B1344" s="29"/>
      <c r="C1344" s="29"/>
      <c r="D1344" s="29"/>
      <c r="F1344" s="29"/>
      <c r="G1344" s="29"/>
      <c r="H1344" s="29"/>
      <c r="I1344" s="29"/>
      <c r="J1344" s="29"/>
      <c r="K1344" s="29"/>
      <c r="L1344" s="29"/>
      <c r="M1344" s="29"/>
    </row>
    <row r="1345" spans="1:15" s="6" customFormat="1" x14ac:dyDescent="0.2">
      <c r="A1345" s="7"/>
      <c r="B1345" s="29"/>
      <c r="C1345" s="29"/>
      <c r="D1345" s="29"/>
      <c r="F1345" s="29"/>
      <c r="G1345" s="29"/>
      <c r="H1345" s="29"/>
      <c r="I1345" s="29"/>
      <c r="J1345" s="29"/>
      <c r="K1345" s="29"/>
      <c r="L1345" s="29"/>
      <c r="M1345" s="29"/>
    </row>
    <row r="1346" spans="1:15" s="6" customFormat="1" x14ac:dyDescent="0.2">
      <c r="A1346" s="7"/>
      <c r="B1346" s="29"/>
      <c r="C1346" s="29"/>
      <c r="D1346" s="29"/>
      <c r="F1346" s="29"/>
      <c r="G1346" s="29"/>
      <c r="H1346" s="29"/>
      <c r="I1346" s="29"/>
      <c r="J1346" s="29"/>
      <c r="K1346" s="29"/>
      <c r="L1346" s="29"/>
      <c r="M1346" s="29"/>
    </row>
    <row r="1347" spans="1:15" s="6" customFormat="1" x14ac:dyDescent="0.2">
      <c r="A1347" s="7"/>
      <c r="B1347" s="29"/>
      <c r="C1347" s="29"/>
      <c r="D1347" s="29"/>
      <c r="F1347" s="29"/>
      <c r="G1347" s="29"/>
      <c r="H1347" s="29"/>
      <c r="I1347" s="29"/>
      <c r="J1347" s="29"/>
      <c r="K1347" s="29"/>
      <c r="L1347" s="29"/>
      <c r="M1347" s="29"/>
    </row>
    <row r="1348" spans="1:15" s="6" customFormat="1" x14ac:dyDescent="0.2">
      <c r="A1348" s="7"/>
      <c r="B1348" s="29"/>
      <c r="C1348" s="29"/>
      <c r="D1348" s="29"/>
      <c r="F1348" s="29"/>
      <c r="G1348" s="29"/>
      <c r="H1348" s="29"/>
      <c r="I1348" s="29"/>
      <c r="J1348" s="29"/>
      <c r="K1348" s="29"/>
      <c r="L1348" s="29"/>
      <c r="M1348" s="29"/>
    </row>
    <row r="1349" spans="1:15" s="6" customFormat="1" x14ac:dyDescent="0.2">
      <c r="B1349" s="33"/>
      <c r="C1349" s="29"/>
      <c r="D1349" s="29"/>
      <c r="E1349" s="34"/>
      <c r="F1349" s="34"/>
      <c r="G1349" s="34"/>
      <c r="H1349" s="29"/>
      <c r="I1349" s="29"/>
      <c r="J1349" s="29"/>
      <c r="K1349" s="29"/>
      <c r="L1349" s="29"/>
      <c r="M1349" s="29"/>
    </row>
    <row r="1350" spans="1:15" s="6" customFormat="1" x14ac:dyDescent="0.2">
      <c r="B1350" s="33"/>
      <c r="C1350" s="29"/>
      <c r="D1350" s="29"/>
      <c r="E1350" s="34"/>
      <c r="F1350" s="34"/>
      <c r="G1350" s="34"/>
      <c r="H1350" s="29"/>
      <c r="I1350" s="29"/>
      <c r="J1350" s="29"/>
      <c r="K1350" s="29"/>
      <c r="L1350" s="29"/>
      <c r="M1350" s="29"/>
    </row>
    <row r="1351" spans="1:15" s="6" customFormat="1" x14ac:dyDescent="0.2">
      <c r="B1351" s="33"/>
      <c r="C1351" s="29"/>
      <c r="D1351" s="29"/>
      <c r="E1351" s="34"/>
      <c r="F1351" s="34"/>
      <c r="G1351" s="34"/>
      <c r="H1351" s="29"/>
      <c r="I1351" s="29"/>
      <c r="J1351" s="29"/>
      <c r="K1351" s="29"/>
      <c r="L1351" s="29"/>
      <c r="M1351" s="29"/>
    </row>
    <row r="1352" spans="1:15" s="6" customFormat="1" x14ac:dyDescent="0.2">
      <c r="B1352" s="33"/>
      <c r="C1352" s="29"/>
      <c r="D1352" s="29"/>
      <c r="E1352" s="34"/>
      <c r="F1352" s="34"/>
      <c r="G1352" s="34"/>
      <c r="H1352" s="29"/>
      <c r="I1352" s="29"/>
      <c r="J1352" s="29"/>
      <c r="K1352" s="29"/>
      <c r="L1352" s="29"/>
      <c r="M1352" s="29"/>
    </row>
    <row r="1353" spans="1:15" s="6" customFormat="1" x14ac:dyDescent="0.2">
      <c r="B1353" s="33"/>
      <c r="C1353" s="29"/>
      <c r="D1353" s="29"/>
      <c r="E1353" s="34"/>
      <c r="F1353" s="34"/>
      <c r="G1353" s="34"/>
      <c r="H1353" s="29"/>
      <c r="I1353" s="29"/>
      <c r="J1353" s="29"/>
      <c r="K1353" s="29"/>
      <c r="L1353" s="29"/>
      <c r="M1353" s="29"/>
    </row>
    <row r="1354" spans="1:15" s="6" customFormat="1" x14ac:dyDescent="0.2">
      <c r="B1354" s="33"/>
      <c r="C1354" s="29"/>
      <c r="D1354" s="29"/>
      <c r="E1354" s="34"/>
      <c r="F1354" s="34"/>
      <c r="G1354" s="34"/>
      <c r="H1354" s="29"/>
      <c r="I1354" s="29"/>
      <c r="J1354" s="29"/>
      <c r="K1354" s="29"/>
      <c r="L1354" s="29"/>
      <c r="M1354" s="29"/>
    </row>
    <row r="1355" spans="1:15" s="6" customFormat="1" x14ac:dyDescent="0.2">
      <c r="B1355" s="33"/>
      <c r="C1355" s="29"/>
      <c r="D1355" s="29"/>
      <c r="E1355" s="34"/>
      <c r="F1355" s="34"/>
      <c r="G1355" s="34"/>
      <c r="H1355" s="29"/>
      <c r="I1355" s="29"/>
      <c r="J1355" s="29"/>
      <c r="K1355" s="29"/>
      <c r="L1355" s="29"/>
      <c r="M1355" s="29"/>
    </row>
    <row r="1356" spans="1:15" s="6" customFormat="1" x14ac:dyDescent="0.2">
      <c r="B1356" s="33"/>
      <c r="C1356" s="29"/>
      <c r="D1356" s="29"/>
      <c r="E1356" s="34"/>
      <c r="F1356" s="34"/>
      <c r="G1356" s="34"/>
      <c r="H1356" s="29"/>
      <c r="I1356" s="29"/>
      <c r="J1356" s="29"/>
      <c r="K1356" s="29"/>
      <c r="L1356" s="29"/>
      <c r="M1356" s="29"/>
    </row>
    <row r="1357" spans="1:15" s="6" customFormat="1" x14ac:dyDescent="0.2">
      <c r="B1357" s="33"/>
      <c r="C1357" s="29"/>
      <c r="D1357" s="29"/>
      <c r="E1357" s="34"/>
      <c r="F1357" s="34"/>
      <c r="G1357" s="34"/>
      <c r="H1357" s="29"/>
      <c r="I1357" s="29"/>
      <c r="J1357" s="29"/>
      <c r="K1357" s="29"/>
      <c r="L1357" s="29"/>
      <c r="M1357" s="29"/>
    </row>
    <row r="1358" spans="1:15" s="6" customFormat="1" x14ac:dyDescent="0.2">
      <c r="B1358" s="33"/>
      <c r="C1358" s="29"/>
      <c r="D1358" s="29"/>
      <c r="E1358" s="34"/>
      <c r="F1358" s="34"/>
      <c r="G1358" s="34"/>
      <c r="H1358" s="29"/>
      <c r="I1358" s="29"/>
      <c r="J1358" s="29"/>
      <c r="K1358" s="29"/>
      <c r="L1358" s="29"/>
      <c r="M1358" s="29"/>
    </row>
    <row r="1359" spans="1:15" s="6" customFormat="1" x14ac:dyDescent="0.2">
      <c r="B1359" s="33"/>
      <c r="C1359" s="29"/>
      <c r="D1359" s="29"/>
      <c r="E1359" s="34"/>
      <c r="F1359" s="34"/>
      <c r="G1359" s="34"/>
      <c r="H1359" s="29"/>
      <c r="I1359" s="29"/>
      <c r="J1359" s="29"/>
      <c r="K1359" s="29"/>
      <c r="L1359" s="29"/>
      <c r="M1359" s="29"/>
      <c r="N1359" s="7"/>
    </row>
    <row r="1360" spans="1:15" s="6" customFormat="1" x14ac:dyDescent="0.2">
      <c r="B1360" s="33"/>
      <c r="C1360" s="29"/>
      <c r="D1360" s="29"/>
      <c r="E1360" s="34"/>
      <c r="F1360" s="34"/>
      <c r="G1360" s="34"/>
      <c r="H1360" s="29"/>
      <c r="I1360" s="29"/>
      <c r="J1360" s="29"/>
      <c r="K1360" s="29"/>
      <c r="L1360" s="29"/>
      <c r="M1360" s="29"/>
      <c r="O1360" s="7"/>
    </row>
    <row r="1361" spans="1:15" s="6" customFormat="1" x14ac:dyDescent="0.2">
      <c r="B1361" s="33"/>
      <c r="C1361" s="29"/>
      <c r="D1361" s="29"/>
      <c r="E1361" s="34"/>
      <c r="F1361" s="34"/>
      <c r="G1361" s="34"/>
      <c r="H1361" s="29"/>
      <c r="I1361" s="29"/>
      <c r="J1361" s="29"/>
      <c r="K1361" s="29"/>
      <c r="L1361" s="29"/>
      <c r="M1361" s="29"/>
    </row>
    <row r="1362" spans="1:15" s="7" customFormat="1" x14ac:dyDescent="0.2">
      <c r="A1362" s="6"/>
      <c r="B1362" s="33"/>
      <c r="C1362" s="29"/>
      <c r="D1362" s="29"/>
      <c r="E1362" s="34"/>
      <c r="F1362" s="34"/>
      <c r="G1362" s="34"/>
      <c r="H1362" s="29"/>
      <c r="I1362" s="29"/>
      <c r="J1362" s="29"/>
      <c r="K1362" s="29"/>
      <c r="L1362" s="29"/>
      <c r="M1362" s="29"/>
      <c r="N1362" s="6"/>
      <c r="O1362" s="6"/>
    </row>
    <row r="1363" spans="1:15" s="6" customFormat="1" x14ac:dyDescent="0.2">
      <c r="B1363" s="33"/>
      <c r="C1363" s="29"/>
      <c r="D1363" s="29"/>
      <c r="E1363" s="34"/>
      <c r="F1363" s="34"/>
      <c r="G1363" s="34"/>
      <c r="H1363" s="29"/>
      <c r="I1363" s="29"/>
      <c r="J1363" s="29"/>
      <c r="K1363" s="29"/>
      <c r="L1363" s="29"/>
      <c r="M1363" s="29"/>
    </row>
    <row r="1364" spans="1:15" s="6" customFormat="1" x14ac:dyDescent="0.2">
      <c r="B1364" s="33"/>
      <c r="C1364" s="29"/>
      <c r="D1364" s="29"/>
      <c r="E1364" s="34"/>
      <c r="F1364" s="34"/>
      <c r="G1364" s="34"/>
      <c r="H1364" s="29"/>
      <c r="I1364" s="29"/>
      <c r="J1364" s="29"/>
      <c r="K1364" s="29"/>
      <c r="L1364" s="29"/>
      <c r="M1364" s="29"/>
    </row>
    <row r="1365" spans="1:15" s="6" customFormat="1" x14ac:dyDescent="0.2">
      <c r="B1365" s="33"/>
      <c r="C1365" s="29"/>
      <c r="D1365" s="29"/>
      <c r="E1365" s="34"/>
      <c r="F1365" s="34"/>
      <c r="G1365" s="34"/>
      <c r="H1365" s="29"/>
      <c r="I1365" s="29"/>
      <c r="J1365" s="29"/>
      <c r="K1365" s="29"/>
      <c r="L1365" s="29"/>
      <c r="M1365" s="29"/>
    </row>
    <row r="1366" spans="1:15" s="6" customFormat="1" x14ac:dyDescent="0.2">
      <c r="B1366" s="33"/>
      <c r="C1366" s="29"/>
      <c r="D1366" s="29"/>
      <c r="E1366" s="34"/>
      <c r="F1366" s="34"/>
      <c r="G1366" s="34"/>
      <c r="H1366" s="29"/>
      <c r="I1366" s="29"/>
      <c r="J1366" s="29"/>
      <c r="K1366" s="29"/>
      <c r="L1366" s="29"/>
      <c r="M1366" s="29"/>
    </row>
    <row r="1367" spans="1:15" s="6" customFormat="1" x14ac:dyDescent="0.2">
      <c r="B1367" s="33"/>
      <c r="C1367" s="29"/>
      <c r="D1367" s="29"/>
      <c r="E1367" s="34"/>
      <c r="F1367" s="34"/>
      <c r="G1367" s="34"/>
      <c r="H1367" s="29"/>
      <c r="I1367" s="29"/>
      <c r="J1367" s="29"/>
      <c r="K1367" s="29"/>
      <c r="L1367" s="29"/>
      <c r="M1367" s="29"/>
    </row>
    <row r="1368" spans="1:15" s="6" customFormat="1" x14ac:dyDescent="0.2">
      <c r="B1368" s="33"/>
      <c r="C1368" s="29"/>
      <c r="D1368" s="29"/>
      <c r="E1368" s="34"/>
      <c r="F1368" s="34"/>
      <c r="G1368" s="34"/>
      <c r="H1368" s="29"/>
      <c r="I1368" s="29"/>
      <c r="J1368" s="29"/>
      <c r="K1368" s="29"/>
      <c r="L1368" s="29"/>
      <c r="M1368" s="29"/>
    </row>
    <row r="1369" spans="1:15" s="6" customFormat="1" x14ac:dyDescent="0.2">
      <c r="B1369" s="33"/>
      <c r="C1369" s="29"/>
      <c r="D1369" s="29"/>
      <c r="E1369" s="34"/>
      <c r="F1369" s="34"/>
      <c r="G1369" s="34"/>
      <c r="H1369" s="29"/>
      <c r="I1369" s="29"/>
      <c r="J1369" s="29"/>
      <c r="K1369" s="29"/>
      <c r="L1369" s="29"/>
      <c r="M1369" s="29"/>
    </row>
    <row r="1370" spans="1:15" s="6" customFormat="1" x14ac:dyDescent="0.2">
      <c r="B1370" s="33"/>
      <c r="C1370" s="29"/>
      <c r="D1370" s="29"/>
      <c r="E1370" s="34"/>
      <c r="F1370" s="34"/>
      <c r="G1370" s="34"/>
      <c r="H1370" s="29"/>
      <c r="I1370" s="29"/>
      <c r="J1370" s="29"/>
      <c r="K1370" s="29"/>
      <c r="L1370" s="29"/>
      <c r="M1370" s="29"/>
    </row>
    <row r="1371" spans="1:15" s="6" customFormat="1" x14ac:dyDescent="0.2">
      <c r="B1371" s="33"/>
      <c r="C1371" s="29"/>
      <c r="D1371" s="29"/>
      <c r="E1371" s="34"/>
      <c r="F1371" s="34"/>
      <c r="G1371" s="34"/>
      <c r="H1371" s="29"/>
      <c r="I1371" s="29"/>
      <c r="J1371" s="29"/>
      <c r="K1371" s="29"/>
      <c r="L1371" s="29"/>
      <c r="M1371" s="29"/>
    </row>
    <row r="1372" spans="1:15" s="6" customFormat="1" x14ac:dyDescent="0.2">
      <c r="B1372" s="33"/>
      <c r="C1372" s="29"/>
      <c r="D1372" s="29"/>
      <c r="E1372" s="34"/>
      <c r="F1372" s="34"/>
      <c r="G1372" s="34"/>
      <c r="H1372" s="29"/>
      <c r="I1372" s="29"/>
      <c r="J1372" s="29"/>
      <c r="K1372" s="29"/>
      <c r="L1372" s="29"/>
      <c r="M1372" s="29"/>
    </row>
    <row r="1373" spans="1:15" s="6" customFormat="1" x14ac:dyDescent="0.2">
      <c r="B1373" s="33"/>
      <c r="C1373" s="29"/>
      <c r="D1373" s="29"/>
      <c r="E1373" s="34"/>
      <c r="F1373" s="34"/>
      <c r="G1373" s="34"/>
      <c r="H1373" s="29"/>
      <c r="I1373" s="29"/>
      <c r="J1373" s="29"/>
      <c r="K1373" s="29"/>
      <c r="L1373" s="29"/>
      <c r="M1373" s="29"/>
    </row>
    <row r="1374" spans="1:15" s="6" customFormat="1" x14ac:dyDescent="0.2">
      <c r="B1374" s="33"/>
      <c r="C1374" s="29"/>
      <c r="D1374" s="29"/>
      <c r="E1374" s="34"/>
      <c r="F1374" s="34"/>
      <c r="G1374" s="34"/>
      <c r="H1374" s="29"/>
      <c r="I1374" s="29"/>
      <c r="J1374" s="29"/>
      <c r="K1374" s="29"/>
      <c r="L1374" s="29"/>
      <c r="M1374" s="29"/>
    </row>
    <row r="1375" spans="1:15" s="6" customFormat="1" x14ac:dyDescent="0.2">
      <c r="B1375" s="33"/>
      <c r="C1375" s="29"/>
      <c r="D1375" s="29"/>
      <c r="E1375" s="34"/>
      <c r="F1375" s="34"/>
      <c r="G1375" s="34"/>
      <c r="H1375" s="29"/>
      <c r="I1375" s="29"/>
      <c r="J1375" s="29"/>
      <c r="K1375" s="29"/>
      <c r="L1375" s="29"/>
      <c r="M1375" s="29"/>
    </row>
    <row r="1376" spans="1:15" s="6" customFormat="1" x14ac:dyDescent="0.2">
      <c r="B1376" s="33"/>
      <c r="C1376" s="29"/>
      <c r="D1376" s="29"/>
      <c r="E1376" s="34"/>
      <c r="F1376" s="34"/>
      <c r="G1376" s="34"/>
      <c r="H1376" s="29"/>
      <c r="I1376" s="29"/>
      <c r="J1376" s="29"/>
      <c r="K1376" s="29"/>
      <c r="L1376" s="29"/>
      <c r="M1376" s="29"/>
    </row>
    <row r="1377" spans="1:15" s="6" customFormat="1" x14ac:dyDescent="0.2">
      <c r="B1377" s="33"/>
      <c r="C1377" s="29"/>
      <c r="D1377" s="29"/>
      <c r="E1377" s="34"/>
      <c r="F1377" s="34"/>
      <c r="G1377" s="34"/>
      <c r="H1377" s="29"/>
      <c r="I1377" s="29"/>
      <c r="J1377" s="29"/>
      <c r="K1377" s="29"/>
      <c r="L1377" s="29"/>
      <c r="M1377" s="29"/>
    </row>
    <row r="1378" spans="1:15" s="6" customFormat="1" x14ac:dyDescent="0.2">
      <c r="B1378" s="33"/>
      <c r="C1378" s="29"/>
      <c r="D1378" s="29"/>
      <c r="E1378" s="34"/>
      <c r="F1378" s="34"/>
      <c r="G1378" s="34"/>
      <c r="H1378" s="29"/>
      <c r="I1378" s="29"/>
      <c r="J1378" s="29"/>
      <c r="K1378" s="29"/>
      <c r="L1378" s="29"/>
      <c r="M1378" s="29"/>
      <c r="N1378" s="7"/>
    </row>
    <row r="1379" spans="1:15" s="6" customFormat="1" x14ac:dyDescent="0.2">
      <c r="B1379" s="33"/>
      <c r="C1379" s="29"/>
      <c r="D1379" s="29"/>
      <c r="E1379" s="34"/>
      <c r="F1379" s="34"/>
      <c r="G1379" s="34"/>
      <c r="H1379" s="29"/>
      <c r="I1379" s="29"/>
      <c r="J1379" s="29"/>
      <c r="K1379" s="29"/>
      <c r="L1379" s="29"/>
      <c r="M1379" s="29"/>
      <c r="O1379" s="7"/>
    </row>
    <row r="1380" spans="1:15" s="6" customFormat="1" x14ac:dyDescent="0.2">
      <c r="B1380" s="33"/>
      <c r="C1380" s="29"/>
      <c r="D1380" s="29"/>
      <c r="E1380" s="34"/>
      <c r="F1380" s="34"/>
      <c r="G1380" s="34"/>
      <c r="H1380" s="29"/>
      <c r="I1380" s="29"/>
      <c r="J1380" s="29"/>
      <c r="K1380" s="29"/>
      <c r="L1380" s="29"/>
      <c r="M1380" s="29"/>
    </row>
    <row r="1381" spans="1:15" s="7" customFormat="1" x14ac:dyDescent="0.2">
      <c r="A1381" s="6"/>
      <c r="B1381" s="33"/>
      <c r="C1381" s="29"/>
      <c r="D1381" s="29"/>
      <c r="E1381" s="34"/>
      <c r="F1381" s="34"/>
      <c r="G1381" s="34"/>
      <c r="H1381" s="29"/>
      <c r="I1381" s="29"/>
      <c r="J1381" s="29"/>
      <c r="K1381" s="29"/>
      <c r="L1381" s="29"/>
      <c r="M1381" s="29"/>
      <c r="N1381" s="6"/>
      <c r="O1381" s="6"/>
    </row>
    <row r="1382" spans="1:15" s="6" customFormat="1" x14ac:dyDescent="0.2">
      <c r="B1382" s="33"/>
      <c r="C1382" s="29"/>
      <c r="D1382" s="29"/>
      <c r="E1382" s="34"/>
      <c r="F1382" s="34"/>
      <c r="G1382" s="34"/>
      <c r="H1382" s="29"/>
      <c r="I1382" s="29"/>
      <c r="J1382" s="29"/>
      <c r="K1382" s="29"/>
      <c r="L1382" s="29"/>
      <c r="M1382" s="29"/>
    </row>
    <row r="1383" spans="1:15" s="6" customFormat="1" x14ac:dyDescent="0.2">
      <c r="B1383" s="33"/>
      <c r="C1383" s="29"/>
      <c r="D1383" s="29"/>
      <c r="E1383" s="34"/>
      <c r="F1383" s="34"/>
      <c r="G1383" s="34"/>
      <c r="H1383" s="29"/>
      <c r="I1383" s="29"/>
      <c r="J1383" s="29"/>
      <c r="K1383" s="29"/>
      <c r="L1383" s="29"/>
      <c r="M1383" s="29"/>
    </row>
    <row r="1384" spans="1:15" s="6" customFormat="1" x14ac:dyDescent="0.2">
      <c r="B1384" s="33"/>
      <c r="C1384" s="29"/>
      <c r="D1384" s="29"/>
      <c r="E1384" s="34"/>
      <c r="F1384" s="34"/>
      <c r="G1384" s="34"/>
      <c r="H1384" s="29"/>
      <c r="I1384" s="29"/>
      <c r="J1384" s="29"/>
      <c r="K1384" s="29"/>
      <c r="L1384" s="29"/>
      <c r="M1384" s="29"/>
    </row>
    <row r="1385" spans="1:15" s="6" customFormat="1" x14ac:dyDescent="0.2">
      <c r="B1385" s="33"/>
      <c r="C1385" s="29"/>
      <c r="D1385" s="29"/>
      <c r="E1385" s="34"/>
      <c r="F1385" s="34"/>
      <c r="G1385" s="34"/>
      <c r="H1385" s="29"/>
      <c r="I1385" s="29"/>
      <c r="J1385" s="29"/>
      <c r="K1385" s="29"/>
      <c r="L1385" s="29"/>
      <c r="M1385" s="29"/>
    </row>
    <row r="1386" spans="1:15" s="6" customFormat="1" x14ac:dyDescent="0.2">
      <c r="B1386" s="33"/>
      <c r="C1386" s="29"/>
      <c r="D1386" s="29"/>
      <c r="E1386" s="34"/>
      <c r="F1386" s="34"/>
      <c r="G1386" s="34"/>
      <c r="H1386" s="29"/>
      <c r="I1386" s="29"/>
      <c r="J1386" s="29"/>
      <c r="K1386" s="29"/>
      <c r="L1386" s="29"/>
      <c r="M1386" s="29"/>
    </row>
    <row r="1387" spans="1:15" s="6" customFormat="1" x14ac:dyDescent="0.2">
      <c r="B1387" s="33"/>
      <c r="C1387" s="29"/>
      <c r="D1387" s="29"/>
      <c r="E1387" s="34"/>
      <c r="F1387" s="34"/>
      <c r="G1387" s="34"/>
      <c r="H1387" s="29"/>
      <c r="I1387" s="29"/>
      <c r="J1387" s="29"/>
      <c r="K1387" s="29"/>
      <c r="L1387" s="29"/>
      <c r="M1387" s="29"/>
    </row>
    <row r="1388" spans="1:15" s="6" customFormat="1" x14ac:dyDescent="0.2">
      <c r="B1388" s="33"/>
      <c r="C1388" s="29"/>
      <c r="D1388" s="29"/>
      <c r="E1388" s="34"/>
      <c r="F1388" s="34"/>
      <c r="G1388" s="34"/>
      <c r="H1388" s="29"/>
      <c r="I1388" s="29"/>
      <c r="J1388" s="29"/>
      <c r="K1388" s="29"/>
      <c r="L1388" s="29"/>
      <c r="M1388" s="29"/>
    </row>
    <row r="1389" spans="1:15" s="6" customFormat="1" x14ac:dyDescent="0.2">
      <c r="B1389" s="33"/>
      <c r="C1389" s="29"/>
      <c r="D1389" s="29"/>
      <c r="E1389" s="34"/>
      <c r="F1389" s="34"/>
      <c r="G1389" s="34"/>
      <c r="H1389" s="29"/>
      <c r="I1389" s="29"/>
      <c r="J1389" s="29"/>
      <c r="K1389" s="29"/>
      <c r="L1389" s="29"/>
      <c r="M1389" s="29"/>
    </row>
    <row r="1390" spans="1:15" s="6" customFormat="1" x14ac:dyDescent="0.2">
      <c r="B1390" s="33"/>
      <c r="C1390" s="29"/>
      <c r="D1390" s="29"/>
      <c r="E1390" s="34"/>
      <c r="F1390" s="34"/>
      <c r="G1390" s="34"/>
      <c r="H1390" s="29"/>
      <c r="I1390" s="29"/>
      <c r="J1390" s="29"/>
      <c r="K1390" s="29"/>
      <c r="L1390" s="29"/>
      <c r="M1390" s="29"/>
    </row>
    <row r="1391" spans="1:15" s="6" customFormat="1" x14ac:dyDescent="0.2">
      <c r="B1391" s="33"/>
      <c r="C1391" s="29"/>
      <c r="D1391" s="29"/>
      <c r="E1391" s="34"/>
      <c r="F1391" s="34"/>
      <c r="G1391" s="34"/>
      <c r="H1391" s="29"/>
      <c r="I1391" s="29"/>
      <c r="J1391" s="29"/>
      <c r="K1391" s="29"/>
      <c r="L1391" s="29"/>
      <c r="M1391" s="29"/>
    </row>
    <row r="1392" spans="1:15" s="6" customFormat="1" x14ac:dyDescent="0.2">
      <c r="B1392" s="33"/>
      <c r="C1392" s="29"/>
      <c r="D1392" s="29"/>
      <c r="E1392" s="34"/>
      <c r="F1392" s="34"/>
      <c r="G1392" s="34"/>
      <c r="H1392" s="29"/>
      <c r="I1392" s="29"/>
      <c r="J1392" s="29"/>
      <c r="K1392" s="29"/>
      <c r="L1392" s="29"/>
      <c r="M1392" s="29"/>
    </row>
    <row r="1393" spans="2:13" s="6" customFormat="1" x14ac:dyDescent="0.2">
      <c r="B1393" s="33"/>
      <c r="C1393" s="29"/>
      <c r="D1393" s="29"/>
      <c r="E1393" s="34"/>
      <c r="F1393" s="34"/>
      <c r="G1393" s="34"/>
      <c r="H1393" s="29"/>
      <c r="I1393" s="29"/>
      <c r="J1393" s="29"/>
      <c r="K1393" s="29"/>
      <c r="L1393" s="29"/>
      <c r="M1393" s="29"/>
    </row>
    <row r="1394" spans="2:13" s="6" customFormat="1" x14ac:dyDescent="0.2">
      <c r="B1394" s="33"/>
      <c r="C1394" s="29"/>
      <c r="D1394" s="29"/>
      <c r="E1394" s="34"/>
      <c r="F1394" s="34"/>
      <c r="G1394" s="34"/>
      <c r="H1394" s="29"/>
      <c r="I1394" s="29"/>
      <c r="J1394" s="29"/>
      <c r="K1394" s="29"/>
      <c r="L1394" s="29"/>
      <c r="M1394" s="29"/>
    </row>
    <row r="1395" spans="2:13" s="6" customFormat="1" x14ac:dyDescent="0.2">
      <c r="B1395" s="33"/>
      <c r="C1395" s="29"/>
      <c r="D1395" s="29"/>
      <c r="E1395" s="34"/>
      <c r="F1395" s="34"/>
      <c r="G1395" s="34"/>
      <c r="H1395" s="29"/>
      <c r="I1395" s="29"/>
      <c r="J1395" s="29"/>
      <c r="K1395" s="29"/>
      <c r="L1395" s="29"/>
      <c r="M1395" s="29"/>
    </row>
    <row r="1396" spans="2:13" s="6" customFormat="1" x14ac:dyDescent="0.2">
      <c r="B1396" s="33"/>
      <c r="C1396" s="29"/>
      <c r="D1396" s="29"/>
      <c r="E1396" s="34"/>
      <c r="F1396" s="34"/>
      <c r="G1396" s="34"/>
      <c r="H1396" s="29"/>
      <c r="I1396" s="29"/>
      <c r="J1396" s="29"/>
      <c r="K1396" s="29"/>
      <c r="L1396" s="29"/>
      <c r="M1396" s="29"/>
    </row>
    <row r="1397" spans="2:13" s="6" customFormat="1" x14ac:dyDescent="0.2">
      <c r="B1397" s="33"/>
      <c r="C1397" s="29"/>
      <c r="D1397" s="29"/>
      <c r="E1397" s="34"/>
      <c r="F1397" s="34"/>
      <c r="G1397" s="34"/>
      <c r="H1397" s="29"/>
      <c r="I1397" s="29"/>
      <c r="J1397" s="29"/>
      <c r="K1397" s="29"/>
      <c r="L1397" s="29"/>
      <c r="M1397" s="29"/>
    </row>
    <row r="1398" spans="2:13" s="6" customFormat="1" x14ac:dyDescent="0.2">
      <c r="B1398" s="33"/>
      <c r="C1398" s="29"/>
      <c r="D1398" s="29"/>
      <c r="E1398" s="34"/>
      <c r="F1398" s="34"/>
      <c r="G1398" s="34"/>
      <c r="H1398" s="29"/>
      <c r="I1398" s="29"/>
      <c r="J1398" s="29"/>
      <c r="K1398" s="29"/>
      <c r="L1398" s="29"/>
      <c r="M1398" s="29"/>
    </row>
    <row r="1399" spans="2:13" s="6" customFormat="1" x14ac:dyDescent="0.2">
      <c r="B1399" s="33"/>
      <c r="C1399" s="29"/>
      <c r="D1399" s="29"/>
      <c r="E1399" s="34"/>
      <c r="F1399" s="34"/>
      <c r="G1399" s="34"/>
      <c r="H1399" s="29"/>
      <c r="I1399" s="29"/>
      <c r="J1399" s="29"/>
      <c r="K1399" s="29"/>
      <c r="L1399" s="29"/>
      <c r="M1399" s="29"/>
    </row>
    <row r="1400" spans="2:13" s="6" customFormat="1" x14ac:dyDescent="0.2">
      <c r="B1400" s="33"/>
      <c r="C1400" s="29"/>
      <c r="D1400" s="29"/>
      <c r="E1400" s="34"/>
      <c r="F1400" s="34"/>
      <c r="G1400" s="34"/>
      <c r="H1400" s="29"/>
      <c r="I1400" s="29"/>
      <c r="J1400" s="29"/>
      <c r="K1400" s="29"/>
      <c r="L1400" s="29"/>
      <c r="M1400" s="29"/>
    </row>
    <row r="1401" spans="2:13" s="6" customFormat="1" x14ac:dyDescent="0.2">
      <c r="B1401" s="33"/>
      <c r="C1401" s="29"/>
      <c r="D1401" s="29"/>
      <c r="E1401" s="34"/>
      <c r="F1401" s="34"/>
      <c r="G1401" s="34"/>
      <c r="H1401" s="29"/>
      <c r="I1401" s="29"/>
      <c r="J1401" s="29"/>
      <c r="K1401" s="29"/>
      <c r="L1401" s="29"/>
      <c r="M1401" s="29"/>
    </row>
    <row r="1402" spans="2:13" s="6" customFormat="1" x14ac:dyDescent="0.2">
      <c r="B1402" s="33"/>
      <c r="C1402" s="29"/>
      <c r="D1402" s="29"/>
      <c r="E1402" s="34"/>
      <c r="F1402" s="34"/>
      <c r="G1402" s="34"/>
      <c r="H1402" s="29"/>
      <c r="I1402" s="29"/>
      <c r="J1402" s="29"/>
      <c r="K1402" s="29"/>
      <c r="L1402" s="29"/>
      <c r="M1402" s="29"/>
    </row>
    <row r="1403" spans="2:13" s="6" customFormat="1" x14ac:dyDescent="0.2">
      <c r="B1403" s="33"/>
      <c r="C1403" s="29"/>
      <c r="D1403" s="29"/>
      <c r="E1403" s="34"/>
      <c r="F1403" s="34"/>
      <c r="G1403" s="34"/>
      <c r="H1403" s="29"/>
      <c r="I1403" s="29"/>
      <c r="J1403" s="29"/>
      <c r="K1403" s="29"/>
      <c r="L1403" s="29"/>
      <c r="M1403" s="29"/>
    </row>
    <row r="1404" spans="2:13" s="6" customFormat="1" x14ac:dyDescent="0.2">
      <c r="B1404" s="33"/>
      <c r="C1404" s="29"/>
      <c r="D1404" s="29"/>
      <c r="E1404" s="34"/>
      <c r="F1404" s="34"/>
      <c r="G1404" s="34"/>
      <c r="H1404" s="29"/>
      <c r="I1404" s="29"/>
      <c r="J1404" s="29"/>
      <c r="K1404" s="29"/>
      <c r="L1404" s="29"/>
      <c r="M1404" s="29"/>
    </row>
    <row r="1405" spans="2:13" s="6" customFormat="1" x14ac:dyDescent="0.2">
      <c r="B1405" s="33"/>
      <c r="C1405" s="29"/>
      <c r="D1405" s="29"/>
      <c r="E1405" s="34"/>
      <c r="F1405" s="34"/>
      <c r="G1405" s="34"/>
      <c r="H1405" s="29"/>
      <c r="I1405" s="29"/>
      <c r="J1405" s="29"/>
      <c r="K1405" s="29"/>
      <c r="L1405" s="29"/>
      <c r="M1405" s="29"/>
    </row>
    <row r="1406" spans="2:13" s="6" customFormat="1" x14ac:dyDescent="0.2">
      <c r="B1406" s="33"/>
      <c r="C1406" s="29"/>
      <c r="D1406" s="29"/>
      <c r="E1406" s="34"/>
      <c r="F1406" s="34"/>
      <c r="G1406" s="34"/>
      <c r="H1406" s="29"/>
      <c r="I1406" s="29"/>
      <c r="J1406" s="29"/>
      <c r="K1406" s="29"/>
      <c r="L1406" s="29"/>
      <c r="M1406" s="29"/>
    </row>
    <row r="1407" spans="2:13" s="6" customFormat="1" x14ac:dyDescent="0.2">
      <c r="B1407" s="33"/>
      <c r="C1407" s="29"/>
      <c r="D1407" s="29"/>
      <c r="E1407" s="34"/>
      <c r="F1407" s="34"/>
      <c r="G1407" s="34"/>
      <c r="H1407" s="29"/>
      <c r="I1407" s="29"/>
      <c r="J1407" s="29"/>
      <c r="K1407" s="29"/>
      <c r="L1407" s="29"/>
      <c r="M1407" s="29"/>
    </row>
    <row r="1408" spans="2:13" s="6" customFormat="1" x14ac:dyDescent="0.2">
      <c r="B1408" s="33"/>
      <c r="C1408" s="29"/>
      <c r="D1408" s="29"/>
      <c r="E1408" s="34"/>
      <c r="F1408" s="34"/>
      <c r="G1408" s="34"/>
      <c r="H1408" s="29"/>
      <c r="I1408" s="29"/>
      <c r="J1408" s="29"/>
      <c r="K1408" s="29"/>
      <c r="L1408" s="29"/>
      <c r="M1408" s="29"/>
    </row>
    <row r="1409" spans="2:13" s="6" customFormat="1" x14ac:dyDescent="0.2">
      <c r="B1409" s="33"/>
      <c r="C1409" s="29"/>
      <c r="D1409" s="29"/>
      <c r="E1409" s="34"/>
      <c r="F1409" s="34"/>
      <c r="G1409" s="34"/>
      <c r="H1409" s="29"/>
      <c r="I1409" s="29"/>
      <c r="J1409" s="29"/>
      <c r="K1409" s="29"/>
      <c r="L1409" s="29"/>
      <c r="M1409" s="29"/>
    </row>
    <row r="1410" spans="2:13" s="6" customFormat="1" x14ac:dyDescent="0.2">
      <c r="B1410" s="33"/>
      <c r="C1410" s="29"/>
      <c r="D1410" s="29"/>
      <c r="E1410" s="34"/>
      <c r="F1410" s="34"/>
      <c r="G1410" s="34"/>
      <c r="H1410" s="29"/>
      <c r="I1410" s="29"/>
      <c r="J1410" s="29"/>
      <c r="K1410" s="29"/>
      <c r="L1410" s="29"/>
      <c r="M1410" s="29"/>
    </row>
    <row r="1411" spans="2:13" s="6" customFormat="1" x14ac:dyDescent="0.2">
      <c r="B1411" s="33"/>
      <c r="C1411" s="29"/>
      <c r="D1411" s="29"/>
      <c r="E1411" s="34"/>
      <c r="F1411" s="34"/>
      <c r="G1411" s="34"/>
      <c r="H1411" s="29"/>
      <c r="I1411" s="29"/>
      <c r="J1411" s="29"/>
      <c r="K1411" s="29"/>
      <c r="L1411" s="29"/>
      <c r="M1411" s="29"/>
    </row>
    <row r="1412" spans="2:13" s="6" customFormat="1" x14ac:dyDescent="0.2">
      <c r="B1412" s="33"/>
      <c r="C1412" s="29"/>
      <c r="D1412" s="29"/>
      <c r="E1412" s="34"/>
      <c r="F1412" s="34"/>
      <c r="G1412" s="34"/>
      <c r="H1412" s="29"/>
      <c r="I1412" s="29"/>
      <c r="J1412" s="29"/>
      <c r="K1412" s="29"/>
      <c r="L1412" s="29"/>
      <c r="M1412" s="29"/>
    </row>
    <row r="1413" spans="2:13" s="6" customFormat="1" x14ac:dyDescent="0.2">
      <c r="B1413" s="33"/>
      <c r="C1413" s="29"/>
      <c r="D1413" s="29"/>
      <c r="E1413" s="34"/>
      <c r="F1413" s="34"/>
      <c r="G1413" s="34"/>
      <c r="H1413" s="29"/>
      <c r="I1413" s="29"/>
      <c r="J1413" s="29"/>
      <c r="K1413" s="29"/>
      <c r="L1413" s="29"/>
      <c r="M1413" s="29"/>
    </row>
    <row r="1414" spans="2:13" s="6" customFormat="1" x14ac:dyDescent="0.2">
      <c r="B1414" s="33"/>
      <c r="C1414" s="29"/>
      <c r="D1414" s="29"/>
      <c r="E1414" s="34"/>
      <c r="F1414" s="34"/>
      <c r="G1414" s="34"/>
      <c r="H1414" s="29"/>
      <c r="I1414" s="29"/>
      <c r="J1414" s="29"/>
      <c r="K1414" s="29"/>
      <c r="L1414" s="29"/>
      <c r="M1414" s="29"/>
    </row>
    <row r="1415" spans="2:13" s="6" customFormat="1" x14ac:dyDescent="0.2">
      <c r="B1415" s="33"/>
      <c r="C1415" s="29"/>
      <c r="D1415" s="29"/>
      <c r="E1415" s="34"/>
      <c r="F1415" s="34"/>
      <c r="G1415" s="34"/>
      <c r="H1415" s="29"/>
      <c r="I1415" s="29"/>
      <c r="J1415" s="29"/>
      <c r="K1415" s="29"/>
      <c r="L1415" s="29"/>
      <c r="M1415" s="29"/>
    </row>
    <row r="1416" spans="2:13" s="6" customFormat="1" x14ac:dyDescent="0.2">
      <c r="B1416" s="33"/>
      <c r="C1416" s="29"/>
      <c r="D1416" s="29"/>
      <c r="E1416" s="34"/>
      <c r="F1416" s="34"/>
      <c r="G1416" s="34"/>
      <c r="H1416" s="29"/>
      <c r="I1416" s="29"/>
      <c r="J1416" s="29"/>
      <c r="K1416" s="29"/>
      <c r="L1416" s="29"/>
      <c r="M1416" s="29"/>
    </row>
    <row r="1417" spans="2:13" s="6" customFormat="1" x14ac:dyDescent="0.2">
      <c r="B1417" s="33"/>
      <c r="C1417" s="29"/>
      <c r="D1417" s="29"/>
      <c r="E1417" s="34"/>
      <c r="F1417" s="34"/>
      <c r="G1417" s="34"/>
      <c r="H1417" s="29"/>
      <c r="I1417" s="29"/>
      <c r="J1417" s="29"/>
      <c r="K1417" s="29"/>
      <c r="L1417" s="29"/>
      <c r="M1417" s="29"/>
    </row>
    <row r="1418" spans="2:13" s="6" customFormat="1" x14ac:dyDescent="0.2">
      <c r="B1418" s="33"/>
      <c r="C1418" s="29"/>
      <c r="D1418" s="29"/>
      <c r="E1418" s="34"/>
      <c r="F1418" s="34"/>
      <c r="G1418" s="34"/>
      <c r="H1418" s="29"/>
      <c r="I1418" s="29"/>
      <c r="J1418" s="29"/>
      <c r="K1418" s="29"/>
      <c r="L1418" s="29"/>
      <c r="M1418" s="29"/>
    </row>
    <row r="1419" spans="2:13" s="6" customFormat="1" x14ac:dyDescent="0.2">
      <c r="B1419" s="33"/>
      <c r="C1419" s="29"/>
      <c r="D1419" s="29"/>
      <c r="E1419" s="34"/>
      <c r="F1419" s="34"/>
      <c r="G1419" s="34"/>
      <c r="H1419" s="29"/>
      <c r="I1419" s="29"/>
      <c r="J1419" s="29"/>
      <c r="K1419" s="29"/>
      <c r="L1419" s="29"/>
      <c r="M1419" s="29"/>
    </row>
    <row r="1420" spans="2:13" s="6" customFormat="1" x14ac:dyDescent="0.2">
      <c r="B1420" s="33"/>
      <c r="C1420" s="29"/>
      <c r="D1420" s="29"/>
      <c r="E1420" s="34"/>
      <c r="F1420" s="34"/>
      <c r="G1420" s="34"/>
      <c r="H1420" s="29"/>
      <c r="I1420" s="29"/>
      <c r="J1420" s="29"/>
      <c r="K1420" s="29"/>
      <c r="L1420" s="29"/>
      <c r="M1420" s="29"/>
    </row>
    <row r="1421" spans="2:13" s="6" customFormat="1" x14ac:dyDescent="0.2">
      <c r="B1421" s="33"/>
      <c r="C1421" s="29"/>
      <c r="D1421" s="29"/>
      <c r="E1421" s="34"/>
      <c r="F1421" s="34"/>
      <c r="G1421" s="34"/>
      <c r="H1421" s="29"/>
      <c r="I1421" s="29"/>
      <c r="J1421" s="29"/>
      <c r="K1421" s="29"/>
      <c r="L1421" s="29"/>
      <c r="M1421" s="29"/>
    </row>
    <row r="1422" spans="2:13" s="6" customFormat="1" x14ac:dyDescent="0.2">
      <c r="B1422" s="33"/>
      <c r="C1422" s="29"/>
      <c r="D1422" s="29"/>
      <c r="E1422" s="34"/>
      <c r="F1422" s="34"/>
      <c r="G1422" s="34"/>
      <c r="H1422" s="29"/>
      <c r="I1422" s="29"/>
      <c r="J1422" s="29"/>
      <c r="K1422" s="29"/>
      <c r="L1422" s="29"/>
      <c r="M1422" s="29"/>
    </row>
    <row r="1423" spans="2:13" s="6" customFormat="1" x14ac:dyDescent="0.2">
      <c r="B1423" s="33"/>
      <c r="C1423" s="29"/>
      <c r="D1423" s="29"/>
      <c r="E1423" s="34"/>
      <c r="F1423" s="34"/>
      <c r="G1423" s="34"/>
      <c r="H1423" s="29"/>
      <c r="I1423" s="29"/>
      <c r="J1423" s="29"/>
      <c r="K1423" s="29"/>
      <c r="L1423" s="29"/>
      <c r="M1423" s="29"/>
    </row>
    <row r="1424" spans="2:13" s="6" customFormat="1" x14ac:dyDescent="0.2">
      <c r="B1424" s="33"/>
      <c r="C1424" s="29"/>
      <c r="D1424" s="29"/>
      <c r="E1424" s="34"/>
      <c r="F1424" s="34"/>
      <c r="G1424" s="34"/>
      <c r="H1424" s="29"/>
      <c r="I1424" s="29"/>
      <c r="J1424" s="29"/>
      <c r="K1424" s="29"/>
      <c r="L1424" s="29"/>
      <c r="M1424" s="29"/>
    </row>
    <row r="1425" spans="2:13" s="6" customFormat="1" x14ac:dyDescent="0.2">
      <c r="B1425" s="33"/>
      <c r="C1425" s="29"/>
      <c r="D1425" s="29"/>
      <c r="E1425" s="34"/>
      <c r="F1425" s="34"/>
      <c r="G1425" s="34"/>
      <c r="H1425" s="29"/>
      <c r="I1425" s="29"/>
      <c r="J1425" s="29"/>
      <c r="K1425" s="29"/>
      <c r="L1425" s="29"/>
      <c r="M1425" s="29"/>
    </row>
    <row r="1426" spans="2:13" s="6" customFormat="1" x14ac:dyDescent="0.2">
      <c r="B1426" s="33"/>
      <c r="C1426" s="29"/>
      <c r="D1426" s="29"/>
      <c r="E1426" s="34"/>
      <c r="F1426" s="34"/>
      <c r="G1426" s="34"/>
      <c r="H1426" s="29"/>
      <c r="I1426" s="29"/>
      <c r="J1426" s="29"/>
      <c r="K1426" s="29"/>
      <c r="L1426" s="29"/>
      <c r="M1426" s="29"/>
    </row>
    <row r="1427" spans="2:13" s="6" customFormat="1" x14ac:dyDescent="0.2">
      <c r="B1427" s="33"/>
      <c r="C1427" s="29"/>
      <c r="D1427" s="29"/>
      <c r="E1427" s="34"/>
      <c r="F1427" s="34"/>
      <c r="G1427" s="34"/>
      <c r="H1427" s="29"/>
      <c r="I1427" s="29"/>
      <c r="J1427" s="29"/>
      <c r="K1427" s="29"/>
      <c r="L1427" s="29"/>
      <c r="M1427" s="29"/>
    </row>
    <row r="1428" spans="2:13" s="6" customFormat="1" x14ac:dyDescent="0.2">
      <c r="B1428" s="33"/>
      <c r="C1428" s="29"/>
      <c r="D1428" s="29"/>
      <c r="E1428" s="34"/>
      <c r="F1428" s="34"/>
      <c r="G1428" s="34"/>
      <c r="H1428" s="29"/>
      <c r="I1428" s="29"/>
      <c r="J1428" s="29"/>
      <c r="K1428" s="29"/>
      <c r="L1428" s="29"/>
      <c r="M1428" s="29"/>
    </row>
    <row r="1429" spans="2:13" s="6" customFormat="1" x14ac:dyDescent="0.2">
      <c r="B1429" s="33"/>
      <c r="C1429" s="29"/>
      <c r="D1429" s="29"/>
      <c r="E1429" s="34"/>
      <c r="F1429" s="34"/>
      <c r="G1429" s="34"/>
      <c r="H1429" s="29"/>
      <c r="I1429" s="29"/>
      <c r="J1429" s="29"/>
      <c r="K1429" s="29"/>
      <c r="L1429" s="29"/>
      <c r="M1429" s="29"/>
    </row>
    <row r="1430" spans="2:13" s="6" customFormat="1" x14ac:dyDescent="0.2">
      <c r="B1430" s="33"/>
      <c r="C1430" s="29"/>
      <c r="D1430" s="29"/>
      <c r="E1430" s="34"/>
      <c r="F1430" s="34"/>
      <c r="G1430" s="34"/>
      <c r="H1430" s="29"/>
      <c r="I1430" s="29"/>
      <c r="J1430" s="29"/>
      <c r="K1430" s="29"/>
      <c r="L1430" s="29"/>
      <c r="M1430" s="29"/>
    </row>
    <row r="1431" spans="2:13" s="6" customFormat="1" x14ac:dyDescent="0.2">
      <c r="B1431" s="33"/>
      <c r="C1431" s="29"/>
      <c r="D1431" s="29"/>
      <c r="E1431" s="34"/>
      <c r="F1431" s="34"/>
      <c r="G1431" s="34"/>
      <c r="H1431" s="29"/>
      <c r="I1431" s="29"/>
      <c r="J1431" s="29"/>
      <c r="K1431" s="29"/>
      <c r="L1431" s="29"/>
      <c r="M1431" s="29"/>
    </row>
    <row r="1432" spans="2:13" s="6" customFormat="1" x14ac:dyDescent="0.2">
      <c r="B1432" s="33"/>
      <c r="C1432" s="29"/>
      <c r="D1432" s="29"/>
      <c r="E1432" s="34"/>
      <c r="F1432" s="34"/>
      <c r="G1432" s="34"/>
      <c r="H1432" s="29"/>
      <c r="I1432" s="29"/>
      <c r="J1432" s="29"/>
      <c r="K1432" s="29"/>
      <c r="L1432" s="29"/>
      <c r="M1432" s="29"/>
    </row>
    <row r="1433" spans="2:13" s="6" customFormat="1" x14ac:dyDescent="0.2">
      <c r="B1433" s="33"/>
      <c r="C1433" s="29"/>
      <c r="D1433" s="29"/>
      <c r="E1433" s="34"/>
      <c r="F1433" s="34"/>
      <c r="G1433" s="34"/>
      <c r="H1433" s="29"/>
      <c r="I1433" s="29"/>
      <c r="J1433" s="29"/>
      <c r="K1433" s="29"/>
      <c r="L1433" s="29"/>
      <c r="M1433" s="29"/>
    </row>
    <row r="1434" spans="2:13" s="6" customFormat="1" x14ac:dyDescent="0.2">
      <c r="B1434" s="33"/>
      <c r="C1434" s="29"/>
      <c r="D1434" s="29"/>
      <c r="E1434" s="34"/>
      <c r="F1434" s="34"/>
      <c r="G1434" s="34"/>
      <c r="H1434" s="29"/>
      <c r="I1434" s="29"/>
      <c r="J1434" s="29"/>
      <c r="K1434" s="29"/>
      <c r="L1434" s="29"/>
      <c r="M1434" s="29"/>
    </row>
    <row r="1435" spans="2:13" s="6" customFormat="1" x14ac:dyDescent="0.2">
      <c r="B1435" s="33"/>
      <c r="C1435" s="29"/>
      <c r="D1435" s="29"/>
      <c r="E1435" s="34"/>
      <c r="F1435" s="34"/>
      <c r="G1435" s="34"/>
      <c r="H1435" s="29"/>
      <c r="I1435" s="29"/>
      <c r="J1435" s="29"/>
      <c r="K1435" s="29"/>
      <c r="L1435" s="29"/>
      <c r="M1435" s="29"/>
    </row>
    <row r="1436" spans="2:13" s="6" customFormat="1" x14ac:dyDescent="0.2">
      <c r="B1436" s="33"/>
      <c r="C1436" s="29"/>
      <c r="D1436" s="29"/>
      <c r="E1436" s="34"/>
      <c r="F1436" s="34"/>
      <c r="G1436" s="34"/>
      <c r="H1436" s="29"/>
      <c r="I1436" s="29"/>
      <c r="J1436" s="29"/>
      <c r="K1436" s="29"/>
      <c r="L1436" s="29"/>
      <c r="M1436" s="29"/>
    </row>
    <row r="1437" spans="2:13" s="6" customFormat="1" x14ac:dyDescent="0.2">
      <c r="B1437" s="33"/>
      <c r="C1437" s="29"/>
      <c r="D1437" s="29"/>
      <c r="E1437" s="34"/>
      <c r="F1437" s="34"/>
      <c r="G1437" s="34"/>
      <c r="H1437" s="29"/>
      <c r="I1437" s="29"/>
      <c r="J1437" s="29"/>
      <c r="K1437" s="29"/>
      <c r="L1437" s="29"/>
      <c r="M1437" s="29"/>
    </row>
    <row r="1438" spans="2:13" s="6" customFormat="1" x14ac:dyDescent="0.2">
      <c r="B1438" s="33"/>
      <c r="C1438" s="29"/>
      <c r="D1438" s="29"/>
      <c r="E1438" s="34"/>
      <c r="F1438" s="34"/>
      <c r="G1438" s="34"/>
      <c r="H1438" s="29"/>
      <c r="I1438" s="29"/>
      <c r="J1438" s="29"/>
      <c r="K1438" s="29"/>
      <c r="L1438" s="29"/>
      <c r="M1438" s="29"/>
    </row>
    <row r="1439" spans="2:13" s="6" customFormat="1" x14ac:dyDescent="0.2">
      <c r="B1439" s="33"/>
      <c r="C1439" s="29"/>
      <c r="D1439" s="29"/>
      <c r="E1439" s="34"/>
      <c r="F1439" s="34"/>
      <c r="G1439" s="34"/>
      <c r="H1439" s="29"/>
      <c r="I1439" s="29"/>
      <c r="J1439" s="29"/>
      <c r="K1439" s="29"/>
      <c r="L1439" s="29"/>
      <c r="M1439" s="29"/>
    </row>
    <row r="1440" spans="2:13" s="6" customFormat="1" x14ac:dyDescent="0.2">
      <c r="B1440" s="33"/>
      <c r="C1440" s="29"/>
      <c r="D1440" s="29"/>
      <c r="E1440" s="34"/>
      <c r="F1440" s="34"/>
      <c r="G1440" s="34"/>
      <c r="H1440" s="29"/>
      <c r="I1440" s="29"/>
      <c r="J1440" s="29"/>
      <c r="K1440" s="29"/>
      <c r="L1440" s="29"/>
      <c r="M1440" s="29"/>
    </row>
    <row r="1441" spans="2:13" s="6" customFormat="1" x14ac:dyDescent="0.2">
      <c r="B1441" s="33"/>
      <c r="C1441" s="29"/>
      <c r="D1441" s="29"/>
      <c r="E1441" s="34"/>
      <c r="F1441" s="34"/>
      <c r="G1441" s="34"/>
      <c r="H1441" s="29"/>
      <c r="I1441" s="29"/>
      <c r="J1441" s="29"/>
      <c r="K1441" s="29"/>
      <c r="L1441" s="29"/>
      <c r="M1441" s="29"/>
    </row>
    <row r="1442" spans="2:13" s="6" customFormat="1" x14ac:dyDescent="0.2">
      <c r="B1442" s="33"/>
      <c r="C1442" s="29"/>
      <c r="D1442" s="29"/>
      <c r="E1442" s="34"/>
      <c r="F1442" s="34"/>
      <c r="G1442" s="34"/>
      <c r="H1442" s="29"/>
      <c r="I1442" s="29"/>
      <c r="J1442" s="29"/>
      <c r="K1442" s="29"/>
      <c r="L1442" s="29"/>
      <c r="M1442" s="29"/>
    </row>
    <row r="1443" spans="2:13" s="6" customFormat="1" x14ac:dyDescent="0.2">
      <c r="B1443" s="33"/>
      <c r="C1443" s="29"/>
      <c r="D1443" s="29"/>
      <c r="E1443" s="34"/>
      <c r="F1443" s="34"/>
      <c r="G1443" s="34"/>
      <c r="H1443" s="29"/>
      <c r="I1443" s="29"/>
      <c r="J1443" s="29"/>
      <c r="K1443" s="29"/>
      <c r="L1443" s="29"/>
      <c r="M1443" s="29"/>
    </row>
    <row r="1444" spans="2:13" s="6" customFormat="1" x14ac:dyDescent="0.2">
      <c r="B1444" s="33"/>
      <c r="C1444" s="29"/>
      <c r="D1444" s="29"/>
      <c r="E1444" s="34"/>
      <c r="F1444" s="34"/>
      <c r="G1444" s="34"/>
      <c r="H1444" s="29"/>
      <c r="I1444" s="29"/>
      <c r="J1444" s="29"/>
      <c r="K1444" s="29"/>
      <c r="L1444" s="29"/>
      <c r="M1444" s="29"/>
    </row>
    <row r="1445" spans="2:13" s="6" customFormat="1" x14ac:dyDescent="0.2">
      <c r="B1445" s="33"/>
      <c r="C1445" s="29"/>
      <c r="D1445" s="29"/>
      <c r="E1445" s="34"/>
      <c r="F1445" s="34"/>
      <c r="G1445" s="34"/>
      <c r="H1445" s="29"/>
      <c r="I1445" s="29"/>
      <c r="J1445" s="29"/>
      <c r="K1445" s="29"/>
      <c r="L1445" s="29"/>
      <c r="M1445" s="29"/>
    </row>
    <row r="1446" spans="2:13" s="6" customFormat="1" x14ac:dyDescent="0.2">
      <c r="B1446" s="33"/>
      <c r="C1446" s="29"/>
      <c r="D1446" s="29"/>
      <c r="E1446" s="34"/>
      <c r="F1446" s="34"/>
      <c r="G1446" s="34"/>
      <c r="H1446" s="29"/>
      <c r="I1446" s="29"/>
      <c r="J1446" s="29"/>
      <c r="K1446" s="29"/>
      <c r="L1446" s="29"/>
      <c r="M1446" s="29"/>
    </row>
    <row r="1447" spans="2:13" s="6" customFormat="1" x14ac:dyDescent="0.2">
      <c r="B1447" s="33"/>
      <c r="C1447" s="29"/>
      <c r="D1447" s="29"/>
      <c r="E1447" s="34"/>
      <c r="F1447" s="34"/>
      <c r="G1447" s="34"/>
      <c r="H1447" s="29"/>
      <c r="I1447" s="29"/>
      <c r="J1447" s="29"/>
      <c r="K1447" s="29"/>
      <c r="L1447" s="29"/>
      <c r="M1447" s="29"/>
    </row>
    <row r="1448" spans="2:13" s="6" customFormat="1" x14ac:dyDescent="0.2">
      <c r="B1448" s="33"/>
      <c r="C1448" s="29"/>
      <c r="D1448" s="29"/>
      <c r="E1448" s="34"/>
      <c r="F1448" s="34"/>
      <c r="G1448" s="34"/>
      <c r="H1448" s="29"/>
      <c r="I1448" s="29"/>
      <c r="J1448" s="29"/>
      <c r="K1448" s="29"/>
      <c r="L1448" s="29"/>
      <c r="M1448" s="29"/>
    </row>
    <row r="1449" spans="2:13" s="6" customFormat="1" x14ac:dyDescent="0.2">
      <c r="B1449" s="33"/>
      <c r="C1449" s="29"/>
      <c r="D1449" s="29"/>
      <c r="E1449" s="34"/>
      <c r="F1449" s="34"/>
      <c r="G1449" s="34"/>
      <c r="H1449" s="29"/>
      <c r="I1449" s="29"/>
      <c r="J1449" s="29"/>
      <c r="K1449" s="29"/>
      <c r="L1449" s="29"/>
      <c r="M1449" s="29"/>
    </row>
    <row r="1450" spans="2:13" s="6" customFormat="1" x14ac:dyDescent="0.2">
      <c r="B1450" s="33"/>
      <c r="C1450" s="29"/>
      <c r="D1450" s="29"/>
      <c r="E1450" s="34"/>
      <c r="F1450" s="34"/>
      <c r="G1450" s="34"/>
      <c r="H1450" s="29"/>
      <c r="I1450" s="29"/>
      <c r="J1450" s="29"/>
      <c r="K1450" s="29"/>
      <c r="L1450" s="29"/>
      <c r="M1450" s="29"/>
    </row>
    <row r="1451" spans="2:13" s="6" customFormat="1" x14ac:dyDescent="0.2">
      <c r="B1451" s="33"/>
      <c r="C1451" s="29"/>
      <c r="D1451" s="29"/>
      <c r="E1451" s="34"/>
      <c r="F1451" s="34"/>
      <c r="G1451" s="34"/>
      <c r="H1451" s="29"/>
      <c r="I1451" s="29"/>
      <c r="J1451" s="29"/>
      <c r="K1451" s="29"/>
      <c r="L1451" s="29"/>
      <c r="M1451" s="29"/>
    </row>
    <row r="1452" spans="2:13" s="6" customFormat="1" x14ac:dyDescent="0.2">
      <c r="B1452" s="33"/>
      <c r="C1452" s="29"/>
      <c r="D1452" s="29"/>
      <c r="E1452" s="34"/>
      <c r="F1452" s="34"/>
      <c r="G1452" s="34"/>
      <c r="H1452" s="29"/>
      <c r="I1452" s="29"/>
      <c r="J1452" s="29"/>
      <c r="K1452" s="29"/>
      <c r="L1452" s="29"/>
      <c r="M1452" s="29"/>
    </row>
    <row r="1453" spans="2:13" s="6" customFormat="1" x14ac:dyDescent="0.2">
      <c r="B1453" s="33"/>
      <c r="C1453" s="29"/>
      <c r="D1453" s="29"/>
      <c r="E1453" s="34"/>
      <c r="F1453" s="34"/>
      <c r="G1453" s="34"/>
      <c r="H1453" s="29"/>
      <c r="I1453" s="29"/>
      <c r="J1453" s="29"/>
      <c r="K1453" s="29"/>
      <c r="L1453" s="29"/>
      <c r="M1453" s="29"/>
    </row>
    <row r="1454" spans="2:13" s="6" customFormat="1" x14ac:dyDescent="0.2">
      <c r="B1454" s="33"/>
      <c r="C1454" s="29"/>
      <c r="D1454" s="29"/>
      <c r="E1454" s="34"/>
      <c r="F1454" s="34"/>
      <c r="G1454" s="34"/>
      <c r="H1454" s="29"/>
      <c r="I1454" s="29"/>
      <c r="J1454" s="29"/>
      <c r="K1454" s="29"/>
      <c r="L1454" s="29"/>
      <c r="M1454" s="29"/>
    </row>
    <row r="1455" spans="2:13" s="6" customFormat="1" x14ac:dyDescent="0.2">
      <c r="B1455" s="33"/>
      <c r="C1455" s="29"/>
      <c r="D1455" s="29"/>
      <c r="E1455" s="34"/>
      <c r="F1455" s="34"/>
      <c r="G1455" s="34"/>
      <c r="H1455" s="29"/>
      <c r="I1455" s="29"/>
      <c r="J1455" s="29"/>
      <c r="K1455" s="29"/>
      <c r="L1455" s="29"/>
      <c r="M1455" s="29"/>
    </row>
    <row r="1456" spans="2:13" s="6" customFormat="1" x14ac:dyDescent="0.2">
      <c r="B1456" s="33"/>
      <c r="C1456" s="29"/>
      <c r="D1456" s="29"/>
      <c r="E1456" s="34"/>
      <c r="F1456" s="34"/>
      <c r="G1456" s="34"/>
      <c r="H1456" s="29"/>
      <c r="I1456" s="29"/>
      <c r="J1456" s="29"/>
      <c r="K1456" s="29"/>
      <c r="L1456" s="29"/>
      <c r="M1456" s="29"/>
    </row>
    <row r="1457" spans="2:13" s="6" customFormat="1" x14ac:dyDescent="0.2">
      <c r="B1457" s="33"/>
      <c r="C1457" s="29"/>
      <c r="D1457" s="29"/>
      <c r="E1457" s="34"/>
      <c r="F1457" s="34"/>
      <c r="G1457" s="34"/>
      <c r="H1457" s="29"/>
      <c r="I1457" s="29"/>
      <c r="J1457" s="29"/>
      <c r="K1457" s="29"/>
      <c r="L1457" s="29"/>
      <c r="M1457" s="29"/>
    </row>
    <row r="1458" spans="2:13" s="6" customFormat="1" x14ac:dyDescent="0.2">
      <c r="B1458" s="33"/>
      <c r="C1458" s="29"/>
      <c r="D1458" s="29"/>
      <c r="E1458" s="34"/>
      <c r="F1458" s="34"/>
      <c r="G1458" s="34"/>
      <c r="H1458" s="29"/>
      <c r="I1458" s="29"/>
      <c r="J1458" s="29"/>
      <c r="K1458" s="29"/>
      <c r="L1458" s="29"/>
      <c r="M1458" s="29"/>
    </row>
    <row r="1459" spans="2:13" s="6" customFormat="1" x14ac:dyDescent="0.2">
      <c r="B1459" s="33"/>
      <c r="C1459" s="29"/>
      <c r="D1459" s="29"/>
      <c r="E1459" s="34"/>
      <c r="F1459" s="34"/>
      <c r="G1459" s="34"/>
      <c r="H1459" s="29"/>
      <c r="I1459" s="29"/>
      <c r="J1459" s="29"/>
      <c r="K1459" s="29"/>
      <c r="L1459" s="29"/>
      <c r="M1459" s="29"/>
    </row>
    <row r="1460" spans="2:13" s="6" customFormat="1" x14ac:dyDescent="0.2">
      <c r="B1460" s="33"/>
      <c r="C1460" s="29"/>
      <c r="D1460" s="29"/>
      <c r="E1460" s="34"/>
      <c r="F1460" s="34"/>
      <c r="G1460" s="34"/>
      <c r="H1460" s="29"/>
      <c r="I1460" s="29"/>
      <c r="J1460" s="29"/>
      <c r="K1460" s="29"/>
      <c r="L1460" s="29"/>
      <c r="M1460" s="29"/>
    </row>
    <row r="1461" spans="2:13" s="6" customFormat="1" x14ac:dyDescent="0.2">
      <c r="B1461" s="33"/>
      <c r="C1461" s="29"/>
      <c r="D1461" s="29"/>
      <c r="E1461" s="34"/>
      <c r="F1461" s="34"/>
      <c r="G1461" s="34"/>
      <c r="H1461" s="29"/>
      <c r="I1461" s="29"/>
      <c r="J1461" s="29"/>
      <c r="K1461" s="29"/>
      <c r="L1461" s="29"/>
      <c r="M1461" s="29"/>
    </row>
    <row r="1462" spans="2:13" s="6" customFormat="1" x14ac:dyDescent="0.2">
      <c r="B1462" s="33"/>
      <c r="C1462" s="29"/>
      <c r="D1462" s="29"/>
      <c r="E1462" s="34"/>
      <c r="F1462" s="34"/>
      <c r="G1462" s="34"/>
      <c r="H1462" s="29"/>
      <c r="I1462" s="29"/>
      <c r="J1462" s="29"/>
      <c r="K1462" s="29"/>
      <c r="L1462" s="29"/>
      <c r="M1462" s="29"/>
    </row>
    <row r="1463" spans="2:13" s="6" customFormat="1" x14ac:dyDescent="0.2">
      <c r="B1463" s="33"/>
      <c r="C1463" s="29"/>
      <c r="D1463" s="29"/>
      <c r="E1463" s="34"/>
      <c r="F1463" s="34"/>
      <c r="G1463" s="34"/>
      <c r="H1463" s="29"/>
      <c r="I1463" s="29"/>
      <c r="J1463" s="29"/>
      <c r="K1463" s="29"/>
      <c r="L1463" s="29"/>
      <c r="M1463" s="29"/>
    </row>
    <row r="1464" spans="2:13" s="6" customFormat="1" x14ac:dyDescent="0.2">
      <c r="B1464" s="33"/>
      <c r="C1464" s="29"/>
      <c r="D1464" s="29"/>
      <c r="E1464" s="34"/>
      <c r="F1464" s="34"/>
      <c r="G1464" s="34"/>
      <c r="H1464" s="29"/>
      <c r="I1464" s="29"/>
      <c r="J1464" s="29"/>
      <c r="K1464" s="29"/>
      <c r="L1464" s="29"/>
      <c r="M1464" s="29"/>
    </row>
    <row r="1465" spans="2:13" s="6" customFormat="1" x14ac:dyDescent="0.2">
      <c r="B1465" s="33"/>
      <c r="C1465" s="29"/>
      <c r="D1465" s="29"/>
      <c r="E1465" s="34"/>
      <c r="F1465" s="34"/>
      <c r="G1465" s="34"/>
      <c r="H1465" s="29"/>
      <c r="I1465" s="29"/>
      <c r="J1465" s="29"/>
      <c r="K1465" s="29"/>
      <c r="L1465" s="29"/>
      <c r="M1465" s="29"/>
    </row>
    <row r="1466" spans="2:13" s="6" customFormat="1" x14ac:dyDescent="0.2">
      <c r="B1466" s="33"/>
      <c r="C1466" s="29"/>
      <c r="D1466" s="29"/>
      <c r="E1466" s="34"/>
      <c r="F1466" s="34"/>
      <c r="G1466" s="34"/>
      <c r="H1466" s="29"/>
      <c r="I1466" s="29"/>
      <c r="J1466" s="29"/>
      <c r="K1466" s="29"/>
      <c r="L1466" s="29"/>
      <c r="M1466" s="29"/>
    </row>
    <row r="1467" spans="2:13" s="6" customFormat="1" x14ac:dyDescent="0.2">
      <c r="B1467" s="33"/>
      <c r="C1467" s="29"/>
      <c r="D1467" s="29"/>
      <c r="E1467" s="34"/>
      <c r="F1467" s="34"/>
      <c r="G1467" s="34"/>
      <c r="H1467" s="29"/>
      <c r="I1467" s="29"/>
      <c r="J1467" s="29"/>
      <c r="K1467" s="29"/>
      <c r="L1467" s="29"/>
      <c r="M1467" s="29"/>
    </row>
    <row r="1468" spans="2:13" s="6" customFormat="1" x14ac:dyDescent="0.2">
      <c r="B1468" s="33"/>
      <c r="C1468" s="29"/>
      <c r="D1468" s="29"/>
      <c r="E1468" s="34"/>
      <c r="F1468" s="34"/>
      <c r="G1468" s="34"/>
      <c r="H1468" s="29"/>
      <c r="I1468" s="29"/>
      <c r="J1468" s="29"/>
      <c r="K1468" s="29"/>
      <c r="L1468" s="29"/>
      <c r="M1468" s="29"/>
    </row>
    <row r="1469" spans="2:13" s="6" customFormat="1" x14ac:dyDescent="0.2">
      <c r="B1469" s="33"/>
      <c r="C1469" s="29"/>
      <c r="D1469" s="29"/>
      <c r="E1469" s="34"/>
      <c r="F1469" s="34"/>
      <c r="G1469" s="34"/>
      <c r="H1469" s="29"/>
      <c r="I1469" s="29"/>
      <c r="J1469" s="29"/>
      <c r="K1469" s="29"/>
      <c r="L1469" s="29"/>
      <c r="M1469" s="29"/>
    </row>
    <row r="1470" spans="2:13" s="6" customFormat="1" x14ac:dyDescent="0.2">
      <c r="B1470" s="33"/>
      <c r="C1470" s="29"/>
      <c r="D1470" s="29"/>
      <c r="E1470" s="34"/>
      <c r="F1470" s="34"/>
      <c r="G1470" s="34"/>
      <c r="H1470" s="29"/>
      <c r="I1470" s="29"/>
      <c r="J1470" s="29"/>
      <c r="K1470" s="29"/>
      <c r="L1470" s="29"/>
      <c r="M1470" s="29"/>
    </row>
    <row r="1471" spans="2:13" s="6" customFormat="1" x14ac:dyDescent="0.2">
      <c r="B1471" s="33"/>
      <c r="C1471" s="29"/>
      <c r="D1471" s="29"/>
      <c r="E1471" s="34"/>
      <c r="F1471" s="34"/>
      <c r="G1471" s="34"/>
      <c r="H1471" s="29"/>
      <c r="I1471" s="29"/>
      <c r="J1471" s="29"/>
      <c r="K1471" s="29"/>
      <c r="L1471" s="29"/>
      <c r="M1471" s="29"/>
    </row>
    <row r="1472" spans="2:13" s="6" customFormat="1" x14ac:dyDescent="0.2">
      <c r="B1472" s="33"/>
      <c r="C1472" s="29"/>
      <c r="D1472" s="29"/>
      <c r="E1472" s="34"/>
      <c r="F1472" s="34"/>
      <c r="G1472" s="34"/>
      <c r="H1472" s="29"/>
      <c r="I1472" s="29"/>
      <c r="J1472" s="29"/>
      <c r="K1472" s="29"/>
      <c r="L1472" s="29"/>
      <c r="M1472" s="29"/>
    </row>
    <row r="1473" spans="2:13" s="6" customFormat="1" x14ac:dyDescent="0.2">
      <c r="B1473" s="33"/>
      <c r="C1473" s="29"/>
      <c r="D1473" s="29"/>
      <c r="E1473" s="34"/>
      <c r="F1473" s="34"/>
      <c r="G1473" s="34"/>
      <c r="H1473" s="29"/>
      <c r="I1473" s="29"/>
      <c r="J1473" s="29"/>
      <c r="K1473" s="29"/>
      <c r="L1473" s="29"/>
      <c r="M1473" s="29"/>
    </row>
    <row r="1474" spans="2:13" s="6" customFormat="1" x14ac:dyDescent="0.2">
      <c r="B1474" s="33"/>
      <c r="C1474" s="29"/>
      <c r="D1474" s="29"/>
      <c r="E1474" s="34"/>
      <c r="F1474" s="34"/>
      <c r="G1474" s="34"/>
      <c r="H1474" s="29"/>
      <c r="I1474" s="29"/>
      <c r="J1474" s="29"/>
      <c r="K1474" s="29"/>
      <c r="L1474" s="29"/>
      <c r="M1474" s="29"/>
    </row>
    <row r="1475" spans="2:13" s="6" customFormat="1" x14ac:dyDescent="0.2">
      <c r="B1475" s="33"/>
      <c r="C1475" s="29"/>
      <c r="D1475" s="29"/>
      <c r="E1475" s="34"/>
      <c r="F1475" s="34"/>
      <c r="G1475" s="34"/>
      <c r="H1475" s="29"/>
      <c r="I1475" s="29"/>
      <c r="J1475" s="29"/>
      <c r="K1475" s="29"/>
      <c r="L1475" s="29"/>
      <c r="M1475" s="29"/>
    </row>
    <row r="1476" spans="2:13" s="6" customFormat="1" x14ac:dyDescent="0.2">
      <c r="B1476" s="33"/>
      <c r="C1476" s="29"/>
      <c r="D1476" s="29"/>
      <c r="E1476" s="34"/>
      <c r="F1476" s="34"/>
      <c r="G1476" s="34"/>
      <c r="H1476" s="29"/>
      <c r="I1476" s="29"/>
      <c r="J1476" s="29"/>
      <c r="K1476" s="29"/>
      <c r="L1476" s="29"/>
      <c r="M1476" s="29"/>
    </row>
    <row r="1477" spans="2:13" s="6" customFormat="1" x14ac:dyDescent="0.2">
      <c r="B1477" s="33"/>
      <c r="C1477" s="29"/>
      <c r="D1477" s="29"/>
      <c r="E1477" s="34"/>
      <c r="F1477" s="34"/>
      <c r="G1477" s="34"/>
      <c r="H1477" s="29"/>
      <c r="I1477" s="29"/>
      <c r="J1477" s="29"/>
      <c r="K1477" s="29"/>
      <c r="L1477" s="29"/>
      <c r="M1477" s="29"/>
    </row>
    <row r="1478" spans="2:13" s="6" customFormat="1" x14ac:dyDescent="0.2">
      <c r="B1478" s="33"/>
      <c r="C1478" s="29"/>
      <c r="D1478" s="29"/>
      <c r="E1478" s="34"/>
      <c r="F1478" s="34"/>
      <c r="G1478" s="34"/>
      <c r="H1478" s="29"/>
      <c r="I1478" s="29"/>
      <c r="J1478" s="29"/>
      <c r="K1478" s="29"/>
      <c r="L1478" s="29"/>
      <c r="M1478" s="29"/>
    </row>
    <row r="1479" spans="2:13" s="6" customFormat="1" x14ac:dyDescent="0.2">
      <c r="B1479" s="33"/>
      <c r="C1479" s="29"/>
      <c r="D1479" s="29"/>
      <c r="E1479" s="34"/>
      <c r="F1479" s="34"/>
      <c r="G1479" s="34"/>
      <c r="H1479" s="29"/>
      <c r="I1479" s="29"/>
      <c r="J1479" s="29"/>
      <c r="K1479" s="29"/>
      <c r="L1479" s="29"/>
      <c r="M1479" s="29"/>
    </row>
    <row r="1480" spans="2:13" s="6" customFormat="1" x14ac:dyDescent="0.2">
      <c r="B1480" s="33"/>
      <c r="C1480" s="29"/>
      <c r="D1480" s="29"/>
      <c r="E1480" s="34"/>
      <c r="F1480" s="34"/>
      <c r="G1480" s="34"/>
      <c r="H1480" s="29"/>
      <c r="I1480" s="29"/>
      <c r="J1480" s="29"/>
      <c r="K1480" s="29"/>
      <c r="L1480" s="29"/>
      <c r="M1480" s="29"/>
    </row>
    <row r="1481" spans="2:13" s="6" customFormat="1" x14ac:dyDescent="0.2">
      <c r="B1481" s="33"/>
      <c r="C1481" s="29"/>
      <c r="D1481" s="29"/>
      <c r="E1481" s="34"/>
      <c r="F1481" s="34"/>
      <c r="G1481" s="34"/>
      <c r="H1481" s="29"/>
      <c r="I1481" s="29"/>
      <c r="J1481" s="29"/>
      <c r="K1481" s="29"/>
      <c r="L1481" s="29"/>
      <c r="M1481" s="29"/>
    </row>
    <row r="1482" spans="2:13" s="6" customFormat="1" x14ac:dyDescent="0.2">
      <c r="B1482" s="33"/>
      <c r="C1482" s="29"/>
      <c r="D1482" s="29"/>
      <c r="E1482" s="34"/>
      <c r="F1482" s="34"/>
      <c r="G1482" s="34"/>
      <c r="H1482" s="29"/>
      <c r="I1482" s="29"/>
      <c r="J1482" s="29"/>
      <c r="K1482" s="29"/>
      <c r="L1482" s="29"/>
      <c r="M1482" s="29"/>
    </row>
    <row r="1483" spans="2:13" s="6" customFormat="1" x14ac:dyDescent="0.2">
      <c r="B1483" s="33"/>
      <c r="C1483" s="29"/>
      <c r="D1483" s="29"/>
      <c r="E1483" s="34"/>
      <c r="F1483" s="34"/>
      <c r="G1483" s="34"/>
      <c r="H1483" s="29"/>
      <c r="I1483" s="29"/>
      <c r="J1483" s="29"/>
      <c r="K1483" s="29"/>
      <c r="L1483" s="29"/>
      <c r="M1483" s="29"/>
    </row>
    <row r="1484" spans="2:13" s="6" customFormat="1" x14ac:dyDescent="0.2">
      <c r="B1484" s="33"/>
      <c r="C1484" s="29"/>
      <c r="D1484" s="29"/>
      <c r="E1484" s="34"/>
      <c r="F1484" s="34"/>
      <c r="G1484" s="34"/>
      <c r="H1484" s="29"/>
      <c r="I1484" s="29"/>
      <c r="J1484" s="29"/>
      <c r="K1484" s="29"/>
      <c r="L1484" s="29"/>
      <c r="M1484" s="29"/>
    </row>
    <row r="1485" spans="2:13" s="6" customFormat="1" x14ac:dyDescent="0.2">
      <c r="B1485" s="33"/>
      <c r="C1485" s="29"/>
      <c r="D1485" s="29"/>
      <c r="E1485" s="34"/>
      <c r="F1485" s="34"/>
      <c r="G1485" s="34"/>
      <c r="H1485" s="29"/>
      <c r="I1485" s="29"/>
      <c r="J1485" s="29"/>
      <c r="K1485" s="29"/>
      <c r="L1485" s="29"/>
      <c r="M1485" s="29"/>
    </row>
    <row r="1486" spans="2:13" s="6" customFormat="1" x14ac:dyDescent="0.2">
      <c r="B1486" s="33"/>
      <c r="C1486" s="29"/>
      <c r="D1486" s="29"/>
      <c r="E1486" s="34"/>
      <c r="F1486" s="34"/>
      <c r="G1486" s="34"/>
      <c r="H1486" s="29"/>
      <c r="I1486" s="29"/>
      <c r="J1486" s="29"/>
      <c r="K1486" s="29"/>
      <c r="L1486" s="29"/>
      <c r="M1486" s="29"/>
    </row>
    <row r="1487" spans="2:13" s="6" customFormat="1" x14ac:dyDescent="0.2">
      <c r="B1487" s="33"/>
      <c r="C1487" s="29"/>
      <c r="D1487" s="29"/>
      <c r="E1487" s="34"/>
      <c r="F1487" s="34"/>
      <c r="G1487" s="34"/>
      <c r="H1487" s="29"/>
      <c r="I1487" s="29"/>
      <c r="J1487" s="29"/>
      <c r="K1487" s="29"/>
      <c r="L1487" s="29"/>
      <c r="M1487" s="29"/>
    </row>
    <row r="1488" spans="2:13" s="6" customFormat="1" x14ac:dyDescent="0.2">
      <c r="B1488" s="33"/>
      <c r="C1488" s="29"/>
      <c r="D1488" s="29"/>
      <c r="E1488" s="34"/>
      <c r="F1488" s="34"/>
      <c r="G1488" s="34"/>
      <c r="H1488" s="29"/>
      <c r="I1488" s="29"/>
      <c r="J1488" s="29"/>
      <c r="K1488" s="29"/>
      <c r="L1488" s="29"/>
      <c r="M1488" s="29"/>
    </row>
    <row r="1489" spans="2:13" s="6" customFormat="1" x14ac:dyDescent="0.2">
      <c r="B1489" s="33"/>
      <c r="C1489" s="29"/>
      <c r="D1489" s="29"/>
      <c r="E1489" s="34"/>
      <c r="F1489" s="34"/>
      <c r="G1489" s="34"/>
      <c r="H1489" s="29"/>
      <c r="I1489" s="29"/>
      <c r="J1489" s="29"/>
      <c r="K1489" s="29"/>
      <c r="L1489" s="29"/>
      <c r="M1489" s="29"/>
    </row>
    <row r="1490" spans="2:13" s="6" customFormat="1" x14ac:dyDescent="0.2">
      <c r="B1490" s="33"/>
      <c r="C1490" s="29"/>
      <c r="D1490" s="29"/>
      <c r="E1490" s="34"/>
      <c r="F1490" s="34"/>
      <c r="G1490" s="34"/>
      <c r="H1490" s="29"/>
      <c r="I1490" s="29"/>
      <c r="J1490" s="29"/>
      <c r="K1490" s="29"/>
      <c r="L1490" s="29"/>
      <c r="M1490" s="29"/>
    </row>
    <row r="1491" spans="2:13" s="6" customFormat="1" x14ac:dyDescent="0.2">
      <c r="B1491" s="33"/>
      <c r="C1491" s="29"/>
      <c r="D1491" s="29"/>
      <c r="E1491" s="34"/>
      <c r="F1491" s="34"/>
      <c r="G1491" s="34"/>
      <c r="H1491" s="29"/>
      <c r="I1491" s="29"/>
      <c r="J1491" s="29"/>
      <c r="K1491" s="29"/>
      <c r="L1491" s="29"/>
      <c r="M1491" s="29"/>
    </row>
    <row r="1492" spans="2:13" s="6" customFormat="1" x14ac:dyDescent="0.2">
      <c r="B1492" s="33"/>
      <c r="C1492" s="29"/>
      <c r="D1492" s="29"/>
      <c r="E1492" s="34"/>
      <c r="F1492" s="34"/>
      <c r="G1492" s="34"/>
      <c r="H1492" s="29"/>
      <c r="I1492" s="29"/>
      <c r="J1492" s="29"/>
      <c r="K1492" s="29"/>
      <c r="L1492" s="29"/>
      <c r="M1492" s="29"/>
    </row>
    <row r="1493" spans="2:13" s="6" customFormat="1" x14ac:dyDescent="0.2">
      <c r="B1493" s="33"/>
      <c r="C1493" s="29"/>
      <c r="D1493" s="29"/>
      <c r="E1493" s="34"/>
      <c r="F1493" s="34"/>
      <c r="G1493" s="34"/>
      <c r="H1493" s="29"/>
      <c r="I1493" s="29"/>
      <c r="J1493" s="29"/>
      <c r="K1493" s="29"/>
      <c r="L1493" s="29"/>
      <c r="M1493" s="29"/>
    </row>
    <row r="1494" spans="2:13" s="6" customFormat="1" x14ac:dyDescent="0.2">
      <c r="B1494" s="33"/>
      <c r="C1494" s="29"/>
      <c r="D1494" s="29"/>
      <c r="E1494" s="34"/>
      <c r="F1494" s="34"/>
      <c r="G1494" s="34"/>
      <c r="H1494" s="29"/>
      <c r="I1494" s="29"/>
      <c r="J1494" s="29"/>
      <c r="K1494" s="29"/>
      <c r="L1494" s="29"/>
      <c r="M1494" s="29"/>
    </row>
    <row r="1495" spans="2:13" s="6" customFormat="1" x14ac:dyDescent="0.2">
      <c r="B1495" s="33"/>
      <c r="C1495" s="29"/>
      <c r="D1495" s="29"/>
      <c r="E1495" s="34"/>
      <c r="F1495" s="34"/>
      <c r="G1495" s="34"/>
      <c r="H1495" s="29"/>
      <c r="I1495" s="29"/>
      <c r="J1495" s="29"/>
      <c r="K1495" s="29"/>
      <c r="L1495" s="29"/>
      <c r="M1495" s="29"/>
    </row>
    <row r="1496" spans="2:13" s="6" customFormat="1" x14ac:dyDescent="0.2">
      <c r="B1496" s="33"/>
      <c r="C1496" s="29"/>
      <c r="D1496" s="29"/>
      <c r="E1496" s="34"/>
      <c r="F1496" s="34"/>
      <c r="G1496" s="34"/>
      <c r="H1496" s="29"/>
      <c r="I1496" s="29"/>
      <c r="J1496" s="29"/>
      <c r="K1496" s="29"/>
      <c r="L1496" s="29"/>
      <c r="M1496" s="29"/>
    </row>
    <row r="1497" spans="2:13" s="6" customFormat="1" x14ac:dyDescent="0.2">
      <c r="B1497" s="33"/>
      <c r="C1497" s="29"/>
      <c r="D1497" s="29"/>
      <c r="E1497" s="34"/>
      <c r="F1497" s="34"/>
      <c r="G1497" s="34"/>
      <c r="H1497" s="29"/>
      <c r="I1497" s="29"/>
      <c r="J1497" s="29"/>
      <c r="K1497" s="29"/>
      <c r="L1497" s="29"/>
      <c r="M1497" s="29"/>
    </row>
    <row r="1498" spans="2:13" s="6" customFormat="1" x14ac:dyDescent="0.2">
      <c r="B1498" s="33"/>
      <c r="C1498" s="29"/>
      <c r="D1498" s="29"/>
      <c r="E1498" s="34"/>
      <c r="F1498" s="34"/>
      <c r="G1498" s="34"/>
      <c r="H1498" s="29"/>
      <c r="I1498" s="29"/>
      <c r="J1498" s="29"/>
      <c r="K1498" s="29"/>
      <c r="L1498" s="29"/>
      <c r="M1498" s="29"/>
    </row>
    <row r="1499" spans="2:13" s="6" customFormat="1" x14ac:dyDescent="0.2">
      <c r="B1499" s="33"/>
      <c r="C1499" s="29"/>
      <c r="D1499" s="29"/>
      <c r="E1499" s="34"/>
      <c r="F1499" s="34"/>
      <c r="G1499" s="34"/>
      <c r="H1499" s="29"/>
      <c r="I1499" s="29"/>
      <c r="J1499" s="29"/>
      <c r="K1499" s="29"/>
      <c r="L1499" s="29"/>
      <c r="M1499" s="29"/>
    </row>
    <row r="1500" spans="2:13" s="6" customFormat="1" x14ac:dyDescent="0.2">
      <c r="B1500" s="33"/>
      <c r="C1500" s="29"/>
      <c r="D1500" s="29"/>
      <c r="E1500" s="34"/>
      <c r="F1500" s="34"/>
      <c r="G1500" s="34"/>
      <c r="H1500" s="29"/>
      <c r="I1500" s="29"/>
      <c r="J1500" s="29"/>
      <c r="K1500" s="29"/>
      <c r="L1500" s="29"/>
      <c r="M1500" s="29"/>
    </row>
    <row r="1501" spans="2:13" s="6" customFormat="1" x14ac:dyDescent="0.2">
      <c r="B1501" s="33"/>
      <c r="C1501" s="29"/>
      <c r="D1501" s="29"/>
      <c r="E1501" s="34"/>
      <c r="F1501" s="34"/>
      <c r="G1501" s="34"/>
      <c r="H1501" s="29"/>
      <c r="I1501" s="29"/>
      <c r="J1501" s="29"/>
      <c r="K1501" s="29"/>
      <c r="L1501" s="29"/>
      <c r="M1501" s="29"/>
    </row>
    <row r="1502" spans="2:13" s="6" customFormat="1" x14ac:dyDescent="0.2">
      <c r="B1502" s="33"/>
      <c r="C1502" s="29"/>
      <c r="D1502" s="29"/>
      <c r="E1502" s="34"/>
      <c r="F1502" s="34"/>
      <c r="G1502" s="34"/>
      <c r="H1502" s="29"/>
      <c r="I1502" s="29"/>
      <c r="J1502" s="29"/>
      <c r="K1502" s="29"/>
      <c r="L1502" s="29"/>
      <c r="M1502" s="29"/>
    </row>
    <row r="1503" spans="2:13" s="6" customFormat="1" x14ac:dyDescent="0.2">
      <c r="B1503" s="33"/>
      <c r="C1503" s="29"/>
      <c r="D1503" s="29"/>
      <c r="E1503" s="34"/>
      <c r="F1503" s="34"/>
      <c r="G1503" s="34"/>
      <c r="H1503" s="29"/>
      <c r="I1503" s="29"/>
      <c r="J1503" s="29"/>
      <c r="K1503" s="29"/>
      <c r="L1503" s="29"/>
      <c r="M1503" s="29"/>
    </row>
    <row r="1504" spans="2:13" s="6" customFormat="1" x14ac:dyDescent="0.2">
      <c r="B1504" s="33"/>
      <c r="C1504" s="29"/>
      <c r="D1504" s="29"/>
      <c r="E1504" s="34"/>
      <c r="F1504" s="34"/>
      <c r="G1504" s="34"/>
      <c r="H1504" s="29"/>
      <c r="I1504" s="29"/>
      <c r="J1504" s="29"/>
      <c r="K1504" s="29"/>
      <c r="L1504" s="29"/>
      <c r="M1504" s="29"/>
    </row>
    <row r="1505" spans="2:13" s="6" customFormat="1" x14ac:dyDescent="0.2">
      <c r="B1505" s="33"/>
      <c r="C1505" s="29"/>
      <c r="D1505" s="29"/>
      <c r="E1505" s="34"/>
      <c r="F1505" s="34"/>
      <c r="G1505" s="34"/>
      <c r="H1505" s="29"/>
      <c r="I1505" s="29"/>
      <c r="J1505" s="29"/>
      <c r="K1505" s="29"/>
      <c r="L1505" s="29"/>
      <c r="M1505" s="29"/>
    </row>
    <row r="1506" spans="2:13" s="6" customFormat="1" x14ac:dyDescent="0.2">
      <c r="B1506" s="33"/>
      <c r="C1506" s="29"/>
      <c r="D1506" s="29"/>
      <c r="E1506" s="34"/>
      <c r="F1506" s="34"/>
      <c r="G1506" s="34"/>
      <c r="H1506" s="29"/>
      <c r="I1506" s="29"/>
      <c r="J1506" s="29"/>
      <c r="K1506" s="29"/>
      <c r="L1506" s="29"/>
      <c r="M1506" s="29"/>
    </row>
    <row r="1507" spans="2:13" s="6" customFormat="1" x14ac:dyDescent="0.2">
      <c r="B1507" s="33"/>
      <c r="C1507" s="29"/>
      <c r="D1507" s="29"/>
      <c r="E1507" s="34"/>
      <c r="F1507" s="34"/>
      <c r="G1507" s="34"/>
      <c r="H1507" s="29"/>
      <c r="I1507" s="29"/>
      <c r="J1507" s="29"/>
      <c r="K1507" s="29"/>
      <c r="L1507" s="29"/>
      <c r="M1507" s="29"/>
    </row>
    <row r="1508" spans="2:13" s="6" customFormat="1" x14ac:dyDescent="0.2">
      <c r="B1508" s="33"/>
      <c r="C1508" s="29"/>
      <c r="D1508" s="29"/>
      <c r="E1508" s="34"/>
      <c r="F1508" s="34"/>
      <c r="G1508" s="34"/>
      <c r="H1508" s="29"/>
      <c r="I1508" s="29"/>
      <c r="J1508" s="29"/>
      <c r="K1508" s="29"/>
      <c r="L1508" s="29"/>
      <c r="M1508" s="29"/>
    </row>
    <row r="1509" spans="2:13" s="6" customFormat="1" x14ac:dyDescent="0.2">
      <c r="B1509" s="33"/>
      <c r="C1509" s="29"/>
      <c r="D1509" s="29"/>
      <c r="E1509" s="34"/>
      <c r="F1509" s="34"/>
      <c r="G1509" s="34"/>
      <c r="H1509" s="29"/>
      <c r="I1509" s="29"/>
      <c r="J1509" s="29"/>
      <c r="K1509" s="29"/>
      <c r="L1509" s="29"/>
      <c r="M1509" s="29"/>
    </row>
    <row r="1510" spans="2:13" s="6" customFormat="1" x14ac:dyDescent="0.2">
      <c r="B1510" s="33"/>
      <c r="C1510" s="29"/>
      <c r="D1510" s="29"/>
      <c r="E1510" s="34"/>
      <c r="F1510" s="34"/>
      <c r="G1510" s="34"/>
      <c r="H1510" s="29"/>
      <c r="I1510" s="29"/>
      <c r="J1510" s="29"/>
      <c r="K1510" s="29"/>
      <c r="L1510" s="29"/>
      <c r="M1510" s="29"/>
    </row>
    <row r="1511" spans="2:13" s="6" customFormat="1" x14ac:dyDescent="0.2">
      <c r="B1511" s="33"/>
      <c r="C1511" s="29"/>
      <c r="D1511" s="29"/>
      <c r="E1511" s="34"/>
      <c r="F1511" s="34"/>
      <c r="G1511" s="34"/>
      <c r="H1511" s="29"/>
      <c r="I1511" s="29"/>
      <c r="J1511" s="29"/>
      <c r="K1511" s="29"/>
      <c r="L1511" s="29"/>
      <c r="M1511" s="29"/>
    </row>
    <row r="1512" spans="2:13" s="6" customFormat="1" x14ac:dyDescent="0.2">
      <c r="B1512" s="33"/>
      <c r="C1512" s="29"/>
      <c r="D1512" s="29"/>
      <c r="E1512" s="34"/>
      <c r="F1512" s="34"/>
      <c r="G1512" s="34"/>
      <c r="H1512" s="29"/>
      <c r="I1512" s="29"/>
      <c r="J1512" s="29"/>
      <c r="K1512" s="29"/>
      <c r="L1512" s="29"/>
      <c r="M1512" s="29"/>
    </row>
    <row r="1513" spans="2:13" s="6" customFormat="1" x14ac:dyDescent="0.2">
      <c r="B1513" s="33"/>
      <c r="C1513" s="29"/>
      <c r="D1513" s="29"/>
      <c r="E1513" s="34"/>
      <c r="F1513" s="34"/>
      <c r="G1513" s="34"/>
      <c r="H1513" s="29"/>
      <c r="I1513" s="29"/>
      <c r="J1513" s="29"/>
      <c r="K1513" s="29"/>
      <c r="L1513" s="29"/>
      <c r="M1513" s="29"/>
    </row>
    <row r="1514" spans="2:13" s="6" customFormat="1" x14ac:dyDescent="0.2">
      <c r="B1514" s="33"/>
      <c r="C1514" s="29"/>
      <c r="D1514" s="29"/>
      <c r="E1514" s="34"/>
      <c r="F1514" s="34"/>
      <c r="G1514" s="34"/>
      <c r="H1514" s="29"/>
      <c r="I1514" s="29"/>
      <c r="J1514" s="29"/>
      <c r="K1514" s="29"/>
      <c r="L1514" s="29"/>
      <c r="M1514" s="29"/>
    </row>
    <row r="1515" spans="2:13" s="6" customFormat="1" x14ac:dyDescent="0.2">
      <c r="B1515" s="33"/>
      <c r="C1515" s="29"/>
      <c r="D1515" s="29"/>
      <c r="E1515" s="34"/>
      <c r="F1515" s="34"/>
      <c r="G1515" s="34"/>
      <c r="H1515" s="29"/>
      <c r="I1515" s="29"/>
      <c r="J1515" s="29"/>
      <c r="K1515" s="29"/>
      <c r="L1515" s="29"/>
      <c r="M1515" s="29"/>
    </row>
    <row r="1516" spans="2:13" s="6" customFormat="1" x14ac:dyDescent="0.2">
      <c r="B1516" s="33"/>
      <c r="C1516" s="29"/>
      <c r="D1516" s="29"/>
      <c r="E1516" s="34"/>
      <c r="F1516" s="34"/>
      <c r="G1516" s="34"/>
      <c r="H1516" s="29"/>
      <c r="I1516" s="29"/>
      <c r="J1516" s="29"/>
      <c r="K1516" s="29"/>
      <c r="L1516" s="29"/>
      <c r="M1516" s="29"/>
    </row>
    <row r="1517" spans="2:13" s="6" customFormat="1" x14ac:dyDescent="0.2">
      <c r="B1517" s="33"/>
      <c r="C1517" s="29"/>
      <c r="D1517" s="29"/>
      <c r="E1517" s="34"/>
      <c r="F1517" s="34"/>
      <c r="G1517" s="34"/>
      <c r="H1517" s="29"/>
      <c r="I1517" s="29"/>
      <c r="J1517" s="29"/>
      <c r="K1517" s="29"/>
      <c r="L1517" s="29"/>
      <c r="M1517" s="29"/>
    </row>
    <row r="1518" spans="2:13" s="6" customFormat="1" x14ac:dyDescent="0.2">
      <c r="B1518" s="33"/>
      <c r="C1518" s="29"/>
      <c r="D1518" s="29"/>
      <c r="E1518" s="34"/>
      <c r="F1518" s="34"/>
      <c r="G1518" s="34"/>
      <c r="H1518" s="29"/>
      <c r="I1518" s="29"/>
      <c r="J1518" s="29"/>
      <c r="K1518" s="29"/>
      <c r="L1518" s="29"/>
      <c r="M1518" s="29"/>
    </row>
    <row r="1519" spans="2:13" s="6" customFormat="1" x14ac:dyDescent="0.2">
      <c r="B1519" s="33"/>
      <c r="C1519" s="29"/>
      <c r="D1519" s="29"/>
      <c r="E1519" s="34"/>
      <c r="F1519" s="34"/>
      <c r="G1519" s="34"/>
      <c r="H1519" s="29"/>
      <c r="I1519" s="29"/>
      <c r="J1519" s="29"/>
      <c r="K1519" s="29"/>
      <c r="L1519" s="29"/>
      <c r="M1519" s="29"/>
    </row>
    <row r="1520" spans="2:13" s="6" customFormat="1" x14ac:dyDescent="0.2">
      <c r="B1520" s="33"/>
      <c r="C1520" s="29"/>
      <c r="D1520" s="29"/>
      <c r="E1520" s="34"/>
      <c r="F1520" s="34"/>
      <c r="G1520" s="34"/>
      <c r="H1520" s="29"/>
      <c r="I1520" s="29"/>
      <c r="J1520" s="29"/>
      <c r="K1520" s="29"/>
      <c r="L1520" s="29"/>
      <c r="M1520" s="29"/>
    </row>
    <row r="1521" spans="2:13" s="6" customFormat="1" x14ac:dyDescent="0.2">
      <c r="B1521" s="33"/>
      <c r="C1521" s="29"/>
      <c r="D1521" s="29"/>
      <c r="E1521" s="34"/>
      <c r="F1521" s="34"/>
      <c r="G1521" s="34"/>
      <c r="H1521" s="29"/>
      <c r="I1521" s="29"/>
      <c r="J1521" s="29"/>
      <c r="K1521" s="29"/>
      <c r="L1521" s="29"/>
      <c r="M1521" s="29"/>
    </row>
    <row r="1522" spans="2:13" s="6" customFormat="1" x14ac:dyDescent="0.2">
      <c r="B1522" s="33"/>
      <c r="C1522" s="29"/>
      <c r="D1522" s="29"/>
      <c r="E1522" s="34"/>
      <c r="F1522" s="34"/>
      <c r="G1522" s="34"/>
      <c r="H1522" s="29"/>
      <c r="I1522" s="29"/>
      <c r="J1522" s="29"/>
      <c r="K1522" s="29"/>
      <c r="L1522" s="29"/>
      <c r="M1522" s="29"/>
    </row>
    <row r="1523" spans="2:13" s="6" customFormat="1" x14ac:dyDescent="0.2">
      <c r="B1523" s="33"/>
      <c r="C1523" s="29"/>
      <c r="D1523" s="29"/>
      <c r="E1523" s="34"/>
      <c r="F1523" s="34"/>
      <c r="G1523" s="34"/>
      <c r="H1523" s="29"/>
      <c r="I1523" s="29"/>
      <c r="J1523" s="29"/>
      <c r="K1523" s="29"/>
      <c r="L1523" s="29"/>
      <c r="M1523" s="29"/>
    </row>
    <row r="1524" spans="2:13" s="6" customFormat="1" x14ac:dyDescent="0.2">
      <c r="B1524" s="33"/>
      <c r="C1524" s="29"/>
      <c r="D1524" s="29"/>
      <c r="E1524" s="34"/>
      <c r="F1524" s="34"/>
      <c r="G1524" s="34"/>
      <c r="H1524" s="29"/>
      <c r="I1524" s="29"/>
      <c r="J1524" s="29"/>
      <c r="K1524" s="29"/>
      <c r="L1524" s="29"/>
      <c r="M1524" s="29"/>
    </row>
    <row r="1525" spans="2:13" s="6" customFormat="1" x14ac:dyDescent="0.2">
      <c r="B1525" s="33"/>
      <c r="C1525" s="29"/>
      <c r="D1525" s="29"/>
      <c r="E1525" s="34"/>
      <c r="F1525" s="34"/>
      <c r="G1525" s="34"/>
      <c r="H1525" s="29"/>
      <c r="I1525" s="29"/>
      <c r="J1525" s="29"/>
      <c r="K1525" s="29"/>
      <c r="L1525" s="29"/>
      <c r="M1525" s="29"/>
    </row>
    <row r="1526" spans="2:13" s="6" customFormat="1" x14ac:dyDescent="0.2">
      <c r="B1526" s="33"/>
      <c r="C1526" s="29"/>
      <c r="D1526" s="29"/>
      <c r="E1526" s="34"/>
      <c r="F1526" s="34"/>
      <c r="G1526" s="34"/>
      <c r="H1526" s="29"/>
      <c r="I1526" s="29"/>
      <c r="J1526" s="29"/>
      <c r="K1526" s="29"/>
      <c r="L1526" s="29"/>
      <c r="M1526" s="29"/>
    </row>
    <row r="1527" spans="2:13" s="6" customFormat="1" x14ac:dyDescent="0.2">
      <c r="B1527" s="33"/>
      <c r="C1527" s="29"/>
      <c r="D1527" s="29"/>
      <c r="E1527" s="34"/>
      <c r="F1527" s="34"/>
      <c r="G1527" s="34"/>
      <c r="H1527" s="29"/>
      <c r="I1527" s="29"/>
      <c r="J1527" s="29"/>
      <c r="K1527" s="29"/>
      <c r="L1527" s="29"/>
      <c r="M1527" s="29"/>
    </row>
    <row r="1528" spans="2:13" s="6" customFormat="1" x14ac:dyDescent="0.2">
      <c r="B1528" s="33"/>
      <c r="C1528" s="29"/>
      <c r="D1528" s="29"/>
      <c r="E1528" s="34"/>
      <c r="F1528" s="34"/>
      <c r="G1528" s="34"/>
      <c r="H1528" s="29"/>
      <c r="I1528" s="29"/>
      <c r="J1528" s="29"/>
      <c r="K1528" s="29"/>
      <c r="L1528" s="29"/>
      <c r="M1528" s="29"/>
    </row>
    <row r="1529" spans="2:13" s="6" customFormat="1" x14ac:dyDescent="0.2">
      <c r="B1529" s="33"/>
      <c r="C1529" s="29"/>
      <c r="D1529" s="29"/>
      <c r="E1529" s="34"/>
      <c r="F1529" s="34"/>
      <c r="G1529" s="34"/>
      <c r="H1529" s="29"/>
      <c r="I1529" s="29"/>
      <c r="J1529" s="29"/>
      <c r="K1529" s="29"/>
      <c r="L1529" s="29"/>
      <c r="M1529" s="29"/>
    </row>
    <row r="1530" spans="2:13" s="6" customFormat="1" x14ac:dyDescent="0.2">
      <c r="B1530" s="33"/>
      <c r="C1530" s="29"/>
      <c r="D1530" s="29"/>
      <c r="E1530" s="34"/>
      <c r="F1530" s="34"/>
      <c r="G1530" s="34"/>
      <c r="H1530" s="29"/>
      <c r="I1530" s="29"/>
      <c r="J1530" s="29"/>
      <c r="K1530" s="29"/>
      <c r="L1530" s="29"/>
      <c r="M1530" s="29"/>
    </row>
    <row r="1531" spans="2:13" s="6" customFormat="1" x14ac:dyDescent="0.2">
      <c r="B1531" s="33"/>
      <c r="C1531" s="29"/>
      <c r="D1531" s="29"/>
      <c r="E1531" s="34"/>
      <c r="F1531" s="34"/>
      <c r="G1531" s="34"/>
      <c r="H1531" s="29"/>
      <c r="I1531" s="29"/>
      <c r="J1531" s="29"/>
      <c r="K1531" s="29"/>
      <c r="L1531" s="29"/>
      <c r="M1531" s="29"/>
    </row>
    <row r="1532" spans="2:13" s="6" customFormat="1" x14ac:dyDescent="0.2">
      <c r="B1532" s="33"/>
      <c r="C1532" s="29"/>
      <c r="D1532" s="29"/>
      <c r="E1532" s="34"/>
      <c r="F1532" s="34"/>
      <c r="G1532" s="34"/>
      <c r="H1532" s="29"/>
      <c r="I1532" s="29"/>
      <c r="J1532" s="29"/>
      <c r="K1532" s="29"/>
      <c r="L1532" s="29"/>
      <c r="M1532" s="29"/>
    </row>
    <row r="1533" spans="2:13" s="6" customFormat="1" x14ac:dyDescent="0.2">
      <c r="B1533" s="33"/>
      <c r="C1533" s="29"/>
      <c r="D1533" s="29"/>
      <c r="E1533" s="34"/>
      <c r="F1533" s="34"/>
      <c r="G1533" s="34"/>
      <c r="H1533" s="29"/>
      <c r="I1533" s="29"/>
      <c r="J1533" s="29"/>
      <c r="K1533" s="29"/>
      <c r="L1533" s="29"/>
      <c r="M1533" s="29"/>
    </row>
    <row r="1534" spans="2:13" s="6" customFormat="1" x14ac:dyDescent="0.2">
      <c r="B1534" s="33"/>
      <c r="C1534" s="29"/>
      <c r="D1534" s="29"/>
      <c r="E1534" s="34"/>
      <c r="F1534" s="34"/>
      <c r="G1534" s="34"/>
      <c r="H1534" s="29"/>
      <c r="I1534" s="29"/>
      <c r="J1534" s="29"/>
      <c r="K1534" s="29"/>
      <c r="L1534" s="29"/>
      <c r="M1534" s="29"/>
    </row>
    <row r="1535" spans="2:13" s="6" customFormat="1" x14ac:dyDescent="0.2">
      <c r="B1535" s="33"/>
      <c r="C1535" s="29"/>
      <c r="D1535" s="29"/>
      <c r="E1535" s="34"/>
      <c r="F1535" s="34"/>
      <c r="G1535" s="34"/>
      <c r="H1535" s="29"/>
      <c r="I1535" s="29"/>
      <c r="J1535" s="29"/>
      <c r="K1535" s="29"/>
      <c r="L1535" s="29"/>
      <c r="M1535" s="29"/>
    </row>
    <row r="1536" spans="2:13" s="6" customFormat="1" x14ac:dyDescent="0.2">
      <c r="B1536" s="33"/>
      <c r="C1536" s="29"/>
      <c r="D1536" s="29"/>
      <c r="E1536" s="34"/>
      <c r="F1536" s="34"/>
      <c r="G1536" s="34"/>
      <c r="H1536" s="29"/>
      <c r="I1536" s="29"/>
      <c r="J1536" s="29"/>
      <c r="K1536" s="29"/>
      <c r="L1536" s="29"/>
      <c r="M1536" s="29"/>
    </row>
    <row r="1537" spans="2:13" s="6" customFormat="1" x14ac:dyDescent="0.2">
      <c r="B1537" s="33"/>
      <c r="C1537" s="29"/>
      <c r="D1537" s="29"/>
      <c r="E1537" s="34"/>
      <c r="F1537" s="34"/>
      <c r="G1537" s="34"/>
      <c r="H1537" s="29"/>
      <c r="I1537" s="29"/>
      <c r="J1537" s="29"/>
      <c r="K1537" s="29"/>
      <c r="L1537" s="29"/>
      <c r="M1537" s="29"/>
    </row>
    <row r="1538" spans="2:13" s="6" customFormat="1" x14ac:dyDescent="0.2">
      <c r="B1538" s="33"/>
      <c r="C1538" s="29"/>
      <c r="D1538" s="29"/>
      <c r="E1538" s="34"/>
      <c r="F1538" s="34"/>
      <c r="G1538" s="34"/>
      <c r="H1538" s="29"/>
      <c r="I1538" s="29"/>
      <c r="J1538" s="29"/>
      <c r="K1538" s="29"/>
      <c r="L1538" s="29"/>
      <c r="M1538" s="29"/>
    </row>
    <row r="1539" spans="2:13" s="6" customFormat="1" x14ac:dyDescent="0.2">
      <c r="B1539" s="33"/>
      <c r="C1539" s="29"/>
      <c r="D1539" s="29"/>
      <c r="E1539" s="34"/>
      <c r="F1539" s="34"/>
      <c r="G1539" s="34"/>
      <c r="H1539" s="29"/>
      <c r="I1539" s="29"/>
      <c r="J1539" s="29"/>
      <c r="K1539" s="29"/>
      <c r="L1539" s="29"/>
      <c r="M1539" s="29"/>
    </row>
    <row r="1540" spans="2:13" s="6" customFormat="1" x14ac:dyDescent="0.2">
      <c r="B1540" s="33"/>
      <c r="C1540" s="29"/>
      <c r="D1540" s="29"/>
      <c r="E1540" s="34"/>
      <c r="F1540" s="34"/>
      <c r="G1540" s="34"/>
      <c r="H1540" s="29"/>
      <c r="I1540" s="29"/>
      <c r="J1540" s="29"/>
      <c r="K1540" s="29"/>
      <c r="L1540" s="29"/>
      <c r="M1540" s="29"/>
    </row>
    <row r="1541" spans="2:13" s="6" customFormat="1" x14ac:dyDescent="0.2">
      <c r="B1541" s="33"/>
      <c r="C1541" s="29"/>
      <c r="D1541" s="29"/>
      <c r="E1541" s="34"/>
      <c r="F1541" s="34"/>
      <c r="G1541" s="34"/>
      <c r="H1541" s="29"/>
      <c r="I1541" s="29"/>
      <c r="J1541" s="29"/>
      <c r="K1541" s="29"/>
      <c r="L1541" s="29"/>
      <c r="M1541" s="29"/>
    </row>
    <row r="1542" spans="2:13" s="6" customFormat="1" x14ac:dyDescent="0.2">
      <c r="B1542" s="33"/>
      <c r="C1542" s="29"/>
      <c r="D1542" s="29"/>
      <c r="E1542" s="34"/>
      <c r="F1542" s="34"/>
      <c r="G1542" s="34"/>
      <c r="H1542" s="29"/>
      <c r="I1542" s="29"/>
      <c r="J1542" s="29"/>
      <c r="K1542" s="29"/>
      <c r="L1542" s="29"/>
      <c r="M1542" s="29"/>
    </row>
    <row r="1543" spans="2:13" s="6" customFormat="1" x14ac:dyDescent="0.2">
      <c r="B1543" s="33"/>
      <c r="C1543" s="29"/>
      <c r="D1543" s="29"/>
      <c r="E1543" s="34"/>
      <c r="F1543" s="34"/>
      <c r="G1543" s="34"/>
      <c r="H1543" s="29"/>
      <c r="I1543" s="29"/>
      <c r="J1543" s="29"/>
      <c r="K1543" s="29"/>
      <c r="L1543" s="29"/>
      <c r="M1543" s="29"/>
    </row>
    <row r="1544" spans="2:13" s="6" customFormat="1" x14ac:dyDescent="0.2">
      <c r="B1544" s="33"/>
      <c r="C1544" s="29"/>
      <c r="D1544" s="29"/>
      <c r="E1544" s="34"/>
      <c r="F1544" s="34"/>
      <c r="G1544" s="34"/>
      <c r="H1544" s="29"/>
      <c r="I1544" s="29"/>
      <c r="J1544" s="29"/>
      <c r="K1544" s="29"/>
      <c r="L1544" s="29"/>
      <c r="M1544" s="29"/>
    </row>
    <row r="1545" spans="2:13" s="6" customFormat="1" x14ac:dyDescent="0.2">
      <c r="B1545" s="33"/>
      <c r="C1545" s="29"/>
      <c r="D1545" s="29"/>
      <c r="E1545" s="34"/>
      <c r="F1545" s="34"/>
      <c r="G1545" s="34"/>
      <c r="H1545" s="29"/>
      <c r="I1545" s="29"/>
      <c r="J1545" s="29"/>
      <c r="K1545" s="29"/>
      <c r="L1545" s="29"/>
      <c r="M1545" s="29"/>
    </row>
    <row r="1546" spans="2:13" s="6" customFormat="1" x14ac:dyDescent="0.2">
      <c r="B1546" s="33"/>
      <c r="C1546" s="29"/>
      <c r="D1546" s="29"/>
      <c r="E1546" s="34"/>
      <c r="F1546" s="34"/>
      <c r="G1546" s="34"/>
      <c r="H1546" s="29"/>
      <c r="I1546" s="29"/>
      <c r="J1546" s="29"/>
      <c r="K1546" s="29"/>
      <c r="L1546" s="29"/>
      <c r="M1546" s="29"/>
    </row>
    <row r="1547" spans="2:13" s="6" customFormat="1" x14ac:dyDescent="0.2">
      <c r="B1547" s="33"/>
      <c r="C1547" s="29"/>
      <c r="D1547" s="29"/>
      <c r="E1547" s="34"/>
      <c r="F1547" s="34"/>
      <c r="G1547" s="34"/>
      <c r="H1547" s="29"/>
      <c r="I1547" s="29"/>
      <c r="J1547" s="29"/>
      <c r="K1547" s="29"/>
      <c r="L1547" s="29"/>
      <c r="M1547" s="29"/>
    </row>
    <row r="1548" spans="2:13" s="6" customFormat="1" x14ac:dyDescent="0.2">
      <c r="B1548" s="33"/>
      <c r="C1548" s="29"/>
      <c r="D1548" s="29"/>
      <c r="E1548" s="34"/>
      <c r="F1548" s="34"/>
      <c r="G1548" s="34"/>
      <c r="H1548" s="29"/>
      <c r="I1548" s="29"/>
      <c r="J1548" s="29"/>
      <c r="K1548" s="29"/>
      <c r="L1548" s="29"/>
      <c r="M1548" s="29"/>
    </row>
    <row r="1549" spans="2:13" s="6" customFormat="1" x14ac:dyDescent="0.2">
      <c r="B1549" s="33"/>
      <c r="C1549" s="29"/>
      <c r="D1549" s="29"/>
      <c r="E1549" s="34"/>
      <c r="F1549" s="34"/>
      <c r="G1549" s="34"/>
      <c r="H1549" s="29"/>
      <c r="I1549" s="29"/>
      <c r="J1549" s="29"/>
      <c r="K1549" s="29"/>
      <c r="L1549" s="29"/>
      <c r="M1549" s="29"/>
    </row>
    <row r="1550" spans="2:13" s="6" customFormat="1" x14ac:dyDescent="0.2">
      <c r="B1550" s="33"/>
      <c r="C1550" s="29"/>
      <c r="D1550" s="29"/>
      <c r="E1550" s="34"/>
      <c r="F1550" s="34"/>
      <c r="G1550" s="34"/>
      <c r="H1550" s="29"/>
      <c r="I1550" s="29"/>
      <c r="J1550" s="29"/>
      <c r="K1550" s="29"/>
      <c r="L1550" s="29"/>
      <c r="M1550" s="29"/>
    </row>
    <row r="1551" spans="2:13" s="6" customFormat="1" x14ac:dyDescent="0.2">
      <c r="B1551" s="33"/>
      <c r="C1551" s="29"/>
      <c r="D1551" s="29"/>
      <c r="E1551" s="34"/>
      <c r="F1551" s="34"/>
      <c r="G1551" s="34"/>
      <c r="H1551" s="29"/>
      <c r="I1551" s="29"/>
      <c r="J1551" s="29"/>
      <c r="K1551" s="29"/>
      <c r="L1551" s="29"/>
      <c r="M1551" s="29"/>
    </row>
    <row r="1552" spans="2:13" s="6" customFormat="1" x14ac:dyDescent="0.2">
      <c r="B1552" s="33"/>
      <c r="C1552" s="29"/>
      <c r="D1552" s="29"/>
      <c r="E1552" s="34"/>
      <c r="F1552" s="34"/>
      <c r="G1552" s="34"/>
      <c r="H1552" s="29"/>
      <c r="I1552" s="29"/>
      <c r="J1552" s="29"/>
      <c r="K1552" s="29"/>
      <c r="L1552" s="29"/>
      <c r="M1552" s="29"/>
    </row>
    <row r="1553" spans="2:13" s="6" customFormat="1" x14ac:dyDescent="0.2">
      <c r="B1553" s="33"/>
      <c r="C1553" s="29"/>
      <c r="D1553" s="29"/>
      <c r="E1553" s="34"/>
      <c r="F1553" s="34"/>
      <c r="G1553" s="34"/>
      <c r="H1553" s="29"/>
      <c r="I1553" s="29"/>
      <c r="J1553" s="29"/>
      <c r="K1553" s="29"/>
      <c r="L1553" s="29"/>
      <c r="M1553" s="29"/>
    </row>
    <row r="1554" spans="2:13" s="6" customFormat="1" x14ac:dyDescent="0.2">
      <c r="B1554" s="33"/>
      <c r="C1554" s="29"/>
      <c r="D1554" s="29"/>
      <c r="E1554" s="34"/>
      <c r="F1554" s="34"/>
      <c r="G1554" s="34"/>
      <c r="H1554" s="29"/>
      <c r="I1554" s="29"/>
      <c r="J1554" s="29"/>
      <c r="K1554" s="29"/>
      <c r="L1554" s="29"/>
      <c r="M1554" s="29"/>
    </row>
    <row r="1555" spans="2:13" s="6" customFormat="1" x14ac:dyDescent="0.2">
      <c r="B1555" s="33"/>
      <c r="C1555" s="29"/>
      <c r="D1555" s="29"/>
      <c r="E1555" s="34"/>
      <c r="F1555" s="34"/>
      <c r="G1555" s="34"/>
      <c r="H1555" s="29"/>
      <c r="I1555" s="29"/>
      <c r="J1555" s="29"/>
      <c r="K1555" s="29"/>
      <c r="L1555" s="29"/>
      <c r="M1555" s="29"/>
    </row>
    <row r="1556" spans="2:13" s="6" customFormat="1" x14ac:dyDescent="0.2">
      <c r="B1556" s="33"/>
      <c r="C1556" s="29"/>
      <c r="D1556" s="29"/>
      <c r="E1556" s="34"/>
      <c r="F1556" s="34"/>
      <c r="G1556" s="34"/>
      <c r="H1556" s="29"/>
      <c r="I1556" s="29"/>
      <c r="J1556" s="29"/>
      <c r="K1556" s="29"/>
      <c r="L1556" s="29"/>
      <c r="M1556" s="29"/>
    </row>
    <row r="1557" spans="2:13" s="6" customFormat="1" x14ac:dyDescent="0.2">
      <c r="B1557" s="33"/>
      <c r="C1557" s="29"/>
      <c r="D1557" s="29"/>
      <c r="E1557" s="34"/>
      <c r="F1557" s="34"/>
      <c r="G1557" s="34"/>
      <c r="H1557" s="29"/>
      <c r="I1557" s="29"/>
      <c r="J1557" s="29"/>
      <c r="K1557" s="29"/>
      <c r="L1557" s="29"/>
      <c r="M1557" s="29"/>
    </row>
    <row r="1558" spans="2:13" s="6" customFormat="1" x14ac:dyDescent="0.2">
      <c r="B1558" s="33"/>
      <c r="C1558" s="29"/>
      <c r="D1558" s="29"/>
      <c r="E1558" s="34"/>
      <c r="F1558" s="34"/>
      <c r="G1558" s="34"/>
      <c r="H1558" s="29"/>
      <c r="I1558" s="29"/>
      <c r="J1558" s="29"/>
      <c r="K1558" s="29"/>
      <c r="L1558" s="29"/>
      <c r="M1558" s="29"/>
    </row>
    <row r="1559" spans="2:13" s="6" customFormat="1" x14ac:dyDescent="0.2">
      <c r="B1559" s="33"/>
      <c r="C1559" s="29"/>
      <c r="D1559" s="29"/>
      <c r="E1559" s="34"/>
      <c r="F1559" s="34"/>
      <c r="G1559" s="34"/>
      <c r="H1559" s="29"/>
      <c r="I1559" s="29"/>
      <c r="J1559" s="29"/>
      <c r="K1559" s="29"/>
      <c r="L1559" s="29"/>
      <c r="M1559" s="29"/>
    </row>
    <row r="1560" spans="2:13" s="6" customFormat="1" x14ac:dyDescent="0.2">
      <c r="B1560" s="33"/>
      <c r="C1560" s="29"/>
      <c r="D1560" s="29"/>
      <c r="E1560" s="34"/>
      <c r="F1560" s="34"/>
      <c r="G1560" s="34"/>
      <c r="H1560" s="29"/>
      <c r="I1560" s="29"/>
      <c r="J1560" s="29"/>
      <c r="K1560" s="29"/>
      <c r="L1560" s="29"/>
      <c r="M1560" s="29"/>
    </row>
    <row r="1561" spans="2:13" s="6" customFormat="1" x14ac:dyDescent="0.2">
      <c r="B1561" s="33"/>
      <c r="C1561" s="29"/>
      <c r="D1561" s="29"/>
      <c r="E1561" s="34"/>
      <c r="F1561" s="34"/>
      <c r="G1561" s="34"/>
      <c r="H1561" s="29"/>
      <c r="I1561" s="29"/>
      <c r="J1561" s="29"/>
      <c r="K1561" s="29"/>
      <c r="L1561" s="29"/>
      <c r="M1561" s="29"/>
    </row>
    <row r="1562" spans="2:13" s="6" customFormat="1" x14ac:dyDescent="0.2">
      <c r="B1562" s="33"/>
      <c r="C1562" s="29"/>
      <c r="D1562" s="29"/>
      <c r="E1562" s="34"/>
      <c r="F1562" s="34"/>
      <c r="G1562" s="34"/>
      <c r="H1562" s="29"/>
      <c r="I1562" s="29"/>
      <c r="J1562" s="29"/>
      <c r="K1562" s="29"/>
      <c r="L1562" s="29"/>
      <c r="M1562" s="29"/>
    </row>
    <row r="1563" spans="2:13" s="6" customFormat="1" x14ac:dyDescent="0.2">
      <c r="B1563" s="33"/>
      <c r="C1563" s="29"/>
      <c r="D1563" s="29"/>
      <c r="E1563" s="34"/>
      <c r="F1563" s="34"/>
      <c r="G1563" s="34"/>
      <c r="H1563" s="29"/>
      <c r="I1563" s="29"/>
      <c r="J1563" s="29"/>
      <c r="K1563" s="29"/>
      <c r="L1563" s="29"/>
      <c r="M1563" s="29"/>
    </row>
    <row r="1564" spans="2:13" s="6" customFormat="1" x14ac:dyDescent="0.2">
      <c r="B1564" s="33"/>
      <c r="C1564" s="29"/>
      <c r="D1564" s="29"/>
      <c r="E1564" s="34"/>
      <c r="F1564" s="34"/>
      <c r="G1564" s="34"/>
      <c r="H1564" s="29"/>
      <c r="I1564" s="29"/>
      <c r="J1564" s="29"/>
      <c r="K1564" s="29"/>
      <c r="L1564" s="29"/>
      <c r="M1564" s="29"/>
    </row>
    <row r="1565" spans="2:13" s="6" customFormat="1" x14ac:dyDescent="0.2">
      <c r="B1565" s="33"/>
      <c r="C1565" s="29"/>
      <c r="D1565" s="29"/>
      <c r="E1565" s="34"/>
      <c r="F1565" s="34"/>
      <c r="G1565" s="34"/>
      <c r="H1565" s="29"/>
      <c r="I1565" s="29"/>
      <c r="J1565" s="29"/>
      <c r="K1565" s="29"/>
      <c r="L1565" s="29"/>
      <c r="M1565" s="29"/>
    </row>
    <row r="1566" spans="2:13" s="6" customFormat="1" x14ac:dyDescent="0.2">
      <c r="B1566" s="33"/>
      <c r="C1566" s="29"/>
      <c r="D1566" s="29"/>
      <c r="E1566" s="34"/>
      <c r="F1566" s="34"/>
      <c r="G1566" s="34"/>
      <c r="H1566" s="29"/>
      <c r="I1566" s="29"/>
      <c r="J1566" s="29"/>
      <c r="K1566" s="29"/>
      <c r="L1566" s="29"/>
      <c r="M1566" s="29"/>
    </row>
    <row r="1567" spans="2:13" s="6" customFormat="1" x14ac:dyDescent="0.2">
      <c r="B1567" s="33"/>
      <c r="C1567" s="29"/>
      <c r="D1567" s="29"/>
      <c r="E1567" s="34"/>
      <c r="F1567" s="34"/>
      <c r="G1567" s="34"/>
      <c r="H1567" s="29"/>
      <c r="I1567" s="29"/>
      <c r="J1567" s="29"/>
      <c r="K1567" s="29"/>
      <c r="L1567" s="29"/>
      <c r="M1567" s="29"/>
    </row>
    <row r="1568" spans="2:13" s="6" customFormat="1" x14ac:dyDescent="0.2">
      <c r="B1568" s="33"/>
      <c r="C1568" s="29"/>
      <c r="D1568" s="29"/>
      <c r="E1568" s="34"/>
      <c r="F1568" s="34"/>
      <c r="G1568" s="34"/>
      <c r="H1568" s="29"/>
      <c r="I1568" s="29"/>
      <c r="J1568" s="29"/>
      <c r="K1568" s="29"/>
      <c r="L1568" s="29"/>
      <c r="M1568" s="29"/>
    </row>
    <row r="1569" spans="2:13" s="6" customFormat="1" x14ac:dyDescent="0.2">
      <c r="B1569" s="33"/>
      <c r="C1569" s="29"/>
      <c r="D1569" s="29"/>
      <c r="E1569" s="34"/>
      <c r="F1569" s="34"/>
      <c r="G1569" s="34"/>
      <c r="H1569" s="29"/>
      <c r="I1569" s="29"/>
      <c r="J1569" s="29"/>
      <c r="K1569" s="29"/>
      <c r="L1569" s="29"/>
      <c r="M1569" s="29"/>
    </row>
    <row r="1570" spans="2:13" s="6" customFormat="1" x14ac:dyDescent="0.2">
      <c r="B1570" s="33"/>
      <c r="C1570" s="29"/>
      <c r="D1570" s="29"/>
      <c r="E1570" s="34"/>
      <c r="F1570" s="34"/>
      <c r="G1570" s="34"/>
      <c r="H1570" s="29"/>
      <c r="I1570" s="29"/>
      <c r="J1570" s="29"/>
      <c r="K1570" s="29"/>
      <c r="L1570" s="29"/>
      <c r="M1570" s="29"/>
    </row>
    <row r="1571" spans="2:13" s="6" customFormat="1" x14ac:dyDescent="0.2">
      <c r="B1571" s="33"/>
      <c r="C1571" s="29"/>
      <c r="D1571" s="29"/>
      <c r="E1571" s="34"/>
      <c r="F1571" s="34"/>
      <c r="G1571" s="34"/>
      <c r="H1571" s="29"/>
      <c r="I1571" s="29"/>
      <c r="J1571" s="29"/>
      <c r="K1571" s="29"/>
      <c r="L1571" s="29"/>
      <c r="M1571" s="29"/>
    </row>
    <row r="1572" spans="2:13" s="6" customFormat="1" x14ac:dyDescent="0.2">
      <c r="B1572" s="33"/>
      <c r="C1572" s="29"/>
      <c r="D1572" s="29"/>
      <c r="E1572" s="34"/>
      <c r="F1572" s="34"/>
      <c r="G1572" s="34"/>
      <c r="H1572" s="29"/>
      <c r="I1572" s="29"/>
      <c r="J1572" s="29"/>
      <c r="K1572" s="29"/>
      <c r="L1572" s="29"/>
      <c r="M1572" s="29"/>
    </row>
    <row r="1573" spans="2:13" s="6" customFormat="1" x14ac:dyDescent="0.2">
      <c r="B1573" s="33"/>
      <c r="C1573" s="29"/>
      <c r="D1573" s="29"/>
      <c r="E1573" s="34"/>
      <c r="F1573" s="34"/>
      <c r="G1573" s="34"/>
      <c r="H1573" s="29"/>
      <c r="I1573" s="29"/>
      <c r="J1573" s="29"/>
      <c r="K1573" s="29"/>
      <c r="L1573" s="29"/>
      <c r="M1573" s="29"/>
    </row>
    <row r="1574" spans="2:13" s="6" customFormat="1" x14ac:dyDescent="0.2">
      <c r="B1574" s="33"/>
      <c r="C1574" s="29"/>
      <c r="D1574" s="29"/>
      <c r="E1574" s="34"/>
      <c r="F1574" s="34"/>
      <c r="G1574" s="34"/>
      <c r="H1574" s="29"/>
      <c r="I1574" s="29"/>
      <c r="J1574" s="29"/>
      <c r="K1574" s="29"/>
      <c r="L1574" s="29"/>
      <c r="M1574" s="29"/>
    </row>
    <row r="1575" spans="2:13" s="6" customFormat="1" x14ac:dyDescent="0.2">
      <c r="B1575" s="33"/>
      <c r="C1575" s="29"/>
      <c r="D1575" s="29"/>
      <c r="E1575" s="34"/>
      <c r="F1575" s="34"/>
      <c r="G1575" s="34"/>
      <c r="H1575" s="29"/>
      <c r="I1575" s="29"/>
      <c r="J1575" s="29"/>
      <c r="K1575" s="29"/>
      <c r="L1575" s="29"/>
      <c r="M1575" s="29"/>
    </row>
    <row r="1576" spans="2:13" s="6" customFormat="1" x14ac:dyDescent="0.2">
      <c r="B1576" s="33"/>
      <c r="C1576" s="29"/>
      <c r="D1576" s="29"/>
      <c r="E1576" s="34"/>
      <c r="F1576" s="34"/>
      <c r="G1576" s="34"/>
      <c r="H1576" s="29"/>
      <c r="I1576" s="29"/>
      <c r="J1576" s="29"/>
      <c r="K1576" s="29"/>
      <c r="L1576" s="29"/>
      <c r="M1576" s="29"/>
    </row>
    <row r="1577" spans="2:13" s="6" customFormat="1" x14ac:dyDescent="0.2">
      <c r="B1577" s="33"/>
      <c r="C1577" s="29"/>
      <c r="D1577" s="29"/>
      <c r="E1577" s="34"/>
      <c r="F1577" s="34"/>
      <c r="G1577" s="34"/>
      <c r="H1577" s="29"/>
      <c r="I1577" s="29"/>
      <c r="J1577" s="29"/>
      <c r="K1577" s="29"/>
      <c r="L1577" s="29"/>
      <c r="M1577" s="29"/>
    </row>
    <row r="1578" spans="2:13" s="6" customFormat="1" x14ac:dyDescent="0.2">
      <c r="B1578" s="33"/>
      <c r="C1578" s="29"/>
      <c r="D1578" s="29"/>
      <c r="E1578" s="34"/>
      <c r="F1578" s="34"/>
      <c r="G1578" s="34"/>
      <c r="H1578" s="29"/>
      <c r="I1578" s="29"/>
      <c r="J1578" s="29"/>
      <c r="K1578" s="29"/>
      <c r="L1578" s="29"/>
      <c r="M1578" s="29"/>
    </row>
    <row r="1579" spans="2:13" s="6" customFormat="1" x14ac:dyDescent="0.2">
      <c r="B1579" s="33"/>
      <c r="C1579" s="29"/>
      <c r="D1579" s="29"/>
      <c r="E1579" s="34"/>
      <c r="F1579" s="34"/>
      <c r="G1579" s="34"/>
      <c r="H1579" s="29"/>
      <c r="I1579" s="29"/>
      <c r="J1579" s="29"/>
      <c r="K1579" s="29"/>
      <c r="L1579" s="29"/>
      <c r="M1579" s="29"/>
    </row>
    <row r="1580" spans="2:13" s="6" customFormat="1" x14ac:dyDescent="0.2">
      <c r="B1580" s="33"/>
      <c r="C1580" s="29"/>
      <c r="D1580" s="29"/>
      <c r="E1580" s="34"/>
      <c r="F1580" s="34"/>
      <c r="G1580" s="34"/>
      <c r="H1580" s="29"/>
      <c r="I1580" s="29"/>
      <c r="J1580" s="29"/>
      <c r="K1580" s="29"/>
      <c r="L1580" s="29"/>
      <c r="M1580" s="29"/>
    </row>
    <row r="1581" spans="2:13" s="6" customFormat="1" x14ac:dyDescent="0.2">
      <c r="B1581" s="33"/>
      <c r="C1581" s="29"/>
      <c r="D1581" s="29"/>
      <c r="E1581" s="34"/>
      <c r="F1581" s="34"/>
      <c r="G1581" s="34"/>
      <c r="H1581" s="29"/>
      <c r="I1581" s="29"/>
      <c r="J1581" s="29"/>
      <c r="K1581" s="29"/>
      <c r="L1581" s="29"/>
      <c r="M1581" s="29"/>
    </row>
    <row r="1582" spans="2:13" s="6" customFormat="1" x14ac:dyDescent="0.2">
      <c r="B1582" s="33"/>
      <c r="C1582" s="29"/>
      <c r="D1582" s="29"/>
      <c r="E1582" s="34"/>
      <c r="F1582" s="34"/>
      <c r="G1582" s="34"/>
      <c r="H1582" s="29"/>
      <c r="I1582" s="29"/>
      <c r="J1582" s="29"/>
      <c r="K1582" s="29"/>
      <c r="L1582" s="29"/>
      <c r="M1582" s="29"/>
    </row>
    <row r="1583" spans="2:13" s="6" customFormat="1" x14ac:dyDescent="0.2">
      <c r="B1583" s="33"/>
      <c r="C1583" s="29"/>
      <c r="D1583" s="29"/>
      <c r="E1583" s="34"/>
      <c r="F1583" s="34"/>
      <c r="G1583" s="34"/>
      <c r="H1583" s="29"/>
      <c r="I1583" s="29"/>
      <c r="J1583" s="29"/>
      <c r="K1583" s="29"/>
      <c r="L1583" s="29"/>
      <c r="M1583" s="29"/>
    </row>
    <row r="1584" spans="2:13" s="6" customFormat="1" x14ac:dyDescent="0.2">
      <c r="B1584" s="33"/>
      <c r="C1584" s="29"/>
      <c r="D1584" s="29"/>
      <c r="E1584" s="34"/>
      <c r="F1584" s="34"/>
      <c r="G1584" s="34"/>
      <c r="H1584" s="29"/>
      <c r="I1584" s="29"/>
      <c r="J1584" s="29"/>
      <c r="K1584" s="29"/>
      <c r="L1584" s="29"/>
      <c r="M1584" s="29"/>
    </row>
    <row r="1585" spans="2:13" s="6" customFormat="1" x14ac:dyDescent="0.2">
      <c r="B1585" s="33"/>
      <c r="C1585" s="29"/>
      <c r="D1585" s="29"/>
      <c r="E1585" s="34"/>
      <c r="F1585" s="34"/>
      <c r="G1585" s="34"/>
      <c r="H1585" s="29"/>
      <c r="I1585" s="29"/>
      <c r="J1585" s="29"/>
      <c r="K1585" s="29"/>
      <c r="L1585" s="29"/>
      <c r="M1585" s="29"/>
    </row>
    <row r="1586" spans="2:13" s="6" customFormat="1" x14ac:dyDescent="0.2">
      <c r="B1586" s="33"/>
      <c r="C1586" s="29"/>
      <c r="D1586" s="29"/>
      <c r="E1586" s="34"/>
      <c r="F1586" s="34"/>
      <c r="G1586" s="34"/>
      <c r="H1586" s="29"/>
      <c r="I1586" s="29"/>
      <c r="J1586" s="29"/>
      <c r="K1586" s="29"/>
      <c r="L1586" s="29"/>
      <c r="M1586" s="29"/>
    </row>
    <row r="1587" spans="2:13" s="6" customFormat="1" x14ac:dyDescent="0.2">
      <c r="B1587" s="33"/>
      <c r="C1587" s="29"/>
      <c r="D1587" s="29"/>
      <c r="E1587" s="34"/>
      <c r="F1587" s="34"/>
      <c r="G1587" s="34"/>
      <c r="H1587" s="29"/>
      <c r="I1587" s="29"/>
      <c r="J1587" s="29"/>
      <c r="K1587" s="29"/>
      <c r="L1587" s="29"/>
      <c r="M1587" s="29"/>
    </row>
    <row r="1588" spans="2:13" s="6" customFormat="1" x14ac:dyDescent="0.2">
      <c r="B1588" s="33"/>
      <c r="C1588" s="29"/>
      <c r="D1588" s="29"/>
      <c r="E1588" s="34"/>
      <c r="F1588" s="34"/>
      <c r="G1588" s="34"/>
      <c r="H1588" s="29"/>
      <c r="I1588" s="29"/>
      <c r="J1588" s="29"/>
      <c r="K1588" s="29"/>
      <c r="L1588" s="29"/>
      <c r="M1588" s="29"/>
    </row>
    <row r="1589" spans="2:13" s="6" customFormat="1" x14ac:dyDescent="0.2">
      <c r="B1589" s="33"/>
      <c r="C1589" s="29"/>
      <c r="D1589" s="29"/>
      <c r="E1589" s="34"/>
      <c r="F1589" s="34"/>
      <c r="G1589" s="34"/>
      <c r="H1589" s="29"/>
      <c r="I1589" s="29"/>
      <c r="J1589" s="29"/>
      <c r="K1589" s="29"/>
      <c r="L1589" s="29"/>
      <c r="M1589" s="29"/>
    </row>
    <row r="1590" spans="2:13" s="6" customFormat="1" x14ac:dyDescent="0.2">
      <c r="B1590" s="33"/>
      <c r="C1590" s="29"/>
      <c r="D1590" s="29"/>
      <c r="E1590" s="34"/>
      <c r="F1590" s="34"/>
      <c r="G1590" s="34"/>
      <c r="H1590" s="29"/>
      <c r="I1590" s="29"/>
      <c r="J1590" s="29"/>
      <c r="K1590" s="29"/>
      <c r="L1590" s="29"/>
      <c r="M1590" s="29"/>
    </row>
    <row r="1591" spans="2:13" s="6" customFormat="1" x14ac:dyDescent="0.2">
      <c r="B1591" s="33"/>
      <c r="C1591" s="29"/>
      <c r="D1591" s="29"/>
      <c r="E1591" s="34"/>
      <c r="F1591" s="34"/>
      <c r="G1591" s="34"/>
      <c r="H1591" s="29"/>
      <c r="I1591" s="29"/>
      <c r="J1591" s="29"/>
      <c r="K1591" s="29"/>
      <c r="L1591" s="29"/>
      <c r="M1591" s="29"/>
    </row>
    <row r="1592" spans="2:13" s="6" customFormat="1" x14ac:dyDescent="0.2">
      <c r="B1592" s="33"/>
      <c r="C1592" s="29"/>
      <c r="D1592" s="29"/>
      <c r="E1592" s="34"/>
      <c r="F1592" s="34"/>
      <c r="G1592" s="34"/>
      <c r="H1592" s="29"/>
      <c r="I1592" s="29"/>
      <c r="J1592" s="29"/>
      <c r="K1592" s="29"/>
      <c r="L1592" s="29"/>
      <c r="M1592" s="29"/>
    </row>
    <row r="1593" spans="2:13" s="6" customFormat="1" x14ac:dyDescent="0.2">
      <c r="B1593" s="33"/>
      <c r="C1593" s="29"/>
      <c r="D1593" s="29"/>
      <c r="E1593" s="34"/>
      <c r="F1593" s="34"/>
      <c r="G1593" s="34"/>
      <c r="H1593" s="29"/>
      <c r="I1593" s="29"/>
      <c r="J1593" s="29"/>
      <c r="K1593" s="29"/>
      <c r="L1593" s="29"/>
      <c r="M1593" s="29"/>
    </row>
    <row r="1594" spans="2:13" s="6" customFormat="1" x14ac:dyDescent="0.2">
      <c r="B1594" s="33"/>
      <c r="C1594" s="29"/>
      <c r="D1594" s="29"/>
      <c r="E1594" s="34"/>
      <c r="F1594" s="34"/>
      <c r="G1594" s="34"/>
      <c r="H1594" s="29"/>
      <c r="I1594" s="29"/>
      <c r="J1594" s="29"/>
      <c r="K1594" s="29"/>
      <c r="L1594" s="29"/>
      <c r="M1594" s="29"/>
    </row>
    <row r="1595" spans="2:13" s="6" customFormat="1" x14ac:dyDescent="0.2">
      <c r="B1595" s="33"/>
      <c r="C1595" s="29"/>
      <c r="D1595" s="29"/>
      <c r="E1595" s="34"/>
      <c r="F1595" s="34"/>
      <c r="G1595" s="34"/>
      <c r="H1595" s="29"/>
      <c r="I1595" s="29"/>
      <c r="J1595" s="29"/>
      <c r="K1595" s="29"/>
      <c r="L1595" s="29"/>
      <c r="M1595" s="29"/>
    </row>
    <row r="1596" spans="2:13" s="6" customFormat="1" x14ac:dyDescent="0.2">
      <c r="B1596" s="33"/>
      <c r="C1596" s="29"/>
      <c r="D1596" s="29"/>
      <c r="E1596" s="34"/>
      <c r="F1596" s="34"/>
      <c r="G1596" s="34"/>
      <c r="H1596" s="29"/>
      <c r="I1596" s="29"/>
      <c r="J1596" s="29"/>
      <c r="K1596" s="29"/>
      <c r="L1596" s="29"/>
      <c r="M1596" s="29"/>
    </row>
    <row r="1597" spans="2:13" s="6" customFormat="1" x14ac:dyDescent="0.2">
      <c r="B1597" s="33"/>
      <c r="C1597" s="29"/>
      <c r="D1597" s="29"/>
      <c r="E1597" s="34"/>
      <c r="F1597" s="34"/>
      <c r="G1597" s="34"/>
      <c r="H1597" s="29"/>
      <c r="I1597" s="29"/>
      <c r="J1597" s="29"/>
      <c r="K1597" s="29"/>
      <c r="L1597" s="29"/>
      <c r="M1597" s="29"/>
    </row>
    <row r="1598" spans="2:13" s="6" customFormat="1" x14ac:dyDescent="0.2">
      <c r="B1598" s="33"/>
      <c r="C1598" s="29"/>
      <c r="D1598" s="29"/>
      <c r="E1598" s="34"/>
      <c r="F1598" s="34"/>
      <c r="G1598" s="34"/>
      <c r="H1598" s="29"/>
      <c r="I1598" s="29"/>
      <c r="J1598" s="29"/>
      <c r="K1598" s="29"/>
      <c r="L1598" s="29"/>
      <c r="M1598" s="29"/>
    </row>
    <row r="1599" spans="2:13" s="6" customFormat="1" x14ac:dyDescent="0.2">
      <c r="B1599" s="33"/>
      <c r="C1599" s="29"/>
      <c r="D1599" s="29"/>
      <c r="E1599" s="34"/>
      <c r="F1599" s="34"/>
      <c r="G1599" s="34"/>
      <c r="H1599" s="29"/>
      <c r="I1599" s="29"/>
      <c r="J1599" s="29"/>
      <c r="K1599" s="29"/>
      <c r="L1599" s="29"/>
      <c r="M1599" s="29"/>
    </row>
    <row r="1600" spans="2:13" s="6" customFormat="1" x14ac:dyDescent="0.2">
      <c r="B1600" s="33"/>
      <c r="C1600" s="29"/>
      <c r="D1600" s="29"/>
      <c r="E1600" s="34"/>
      <c r="F1600" s="34"/>
      <c r="G1600" s="34"/>
      <c r="H1600" s="29"/>
      <c r="I1600" s="29"/>
      <c r="J1600" s="29"/>
      <c r="K1600" s="29"/>
      <c r="L1600" s="29"/>
      <c r="M1600" s="29"/>
    </row>
    <row r="1601" spans="2:13" s="6" customFormat="1" x14ac:dyDescent="0.2">
      <c r="B1601" s="33"/>
      <c r="C1601" s="29"/>
      <c r="D1601" s="29"/>
      <c r="E1601" s="34"/>
      <c r="F1601" s="34"/>
      <c r="G1601" s="34"/>
      <c r="H1601" s="29"/>
      <c r="I1601" s="29"/>
      <c r="J1601" s="29"/>
      <c r="K1601" s="29"/>
      <c r="L1601" s="29"/>
      <c r="M1601" s="29"/>
    </row>
    <row r="1602" spans="2:13" s="6" customFormat="1" x14ac:dyDescent="0.2">
      <c r="B1602" s="33"/>
      <c r="C1602" s="29"/>
      <c r="D1602" s="29"/>
      <c r="E1602" s="34"/>
      <c r="F1602" s="34"/>
      <c r="G1602" s="34"/>
      <c r="H1602" s="29"/>
      <c r="I1602" s="29"/>
      <c r="J1602" s="29"/>
      <c r="K1602" s="29"/>
      <c r="L1602" s="29"/>
      <c r="M1602" s="29"/>
    </row>
    <row r="1603" spans="2:13" s="6" customFormat="1" x14ac:dyDescent="0.2">
      <c r="B1603" s="33"/>
      <c r="C1603" s="29"/>
      <c r="D1603" s="29"/>
      <c r="E1603" s="34"/>
      <c r="F1603" s="34"/>
      <c r="G1603" s="34"/>
      <c r="H1603" s="29"/>
      <c r="I1603" s="29"/>
      <c r="J1603" s="29"/>
      <c r="K1603" s="29"/>
      <c r="L1603" s="29"/>
      <c r="M1603" s="29"/>
    </row>
    <row r="1604" spans="2:13" s="6" customFormat="1" x14ac:dyDescent="0.2">
      <c r="B1604" s="33"/>
      <c r="C1604" s="29"/>
      <c r="D1604" s="29"/>
      <c r="E1604" s="34"/>
      <c r="F1604" s="34"/>
      <c r="G1604" s="34"/>
      <c r="H1604" s="29"/>
      <c r="I1604" s="29"/>
      <c r="J1604" s="29"/>
      <c r="K1604" s="29"/>
      <c r="L1604" s="29"/>
      <c r="M1604" s="29"/>
    </row>
    <row r="1605" spans="2:13" s="6" customFormat="1" x14ac:dyDescent="0.2">
      <c r="B1605" s="33"/>
      <c r="C1605" s="29"/>
      <c r="D1605" s="29"/>
      <c r="E1605" s="34"/>
      <c r="F1605" s="34"/>
      <c r="G1605" s="34"/>
      <c r="H1605" s="29"/>
      <c r="I1605" s="29"/>
      <c r="J1605" s="29"/>
      <c r="K1605" s="29"/>
      <c r="L1605" s="29"/>
      <c r="M1605" s="29"/>
    </row>
    <row r="1606" spans="2:13" s="6" customFormat="1" x14ac:dyDescent="0.2">
      <c r="B1606" s="33"/>
      <c r="C1606" s="29"/>
      <c r="D1606" s="29"/>
      <c r="E1606" s="34"/>
      <c r="F1606" s="34"/>
      <c r="G1606" s="34"/>
      <c r="H1606" s="29"/>
      <c r="I1606" s="29"/>
      <c r="J1606" s="29"/>
      <c r="K1606" s="29"/>
      <c r="L1606" s="29"/>
      <c r="M1606" s="29"/>
    </row>
    <row r="1607" spans="2:13" s="6" customFormat="1" x14ac:dyDescent="0.2">
      <c r="B1607" s="33"/>
      <c r="C1607" s="29"/>
      <c r="D1607" s="29"/>
      <c r="E1607" s="34"/>
      <c r="F1607" s="34"/>
      <c r="G1607" s="34"/>
      <c r="H1607" s="29"/>
      <c r="I1607" s="29"/>
      <c r="J1607" s="29"/>
      <c r="K1607" s="29"/>
      <c r="L1607" s="29"/>
      <c r="M1607" s="29"/>
    </row>
    <row r="1608" spans="2:13" s="6" customFormat="1" x14ac:dyDescent="0.2">
      <c r="B1608" s="33"/>
      <c r="C1608" s="29"/>
      <c r="D1608" s="29"/>
      <c r="E1608" s="34"/>
      <c r="F1608" s="34"/>
      <c r="G1608" s="34"/>
      <c r="H1608" s="29"/>
      <c r="I1608" s="29"/>
      <c r="J1608" s="29"/>
      <c r="K1608" s="29"/>
      <c r="L1608" s="29"/>
      <c r="M1608" s="29"/>
    </row>
    <row r="1609" spans="2:13" s="6" customFormat="1" x14ac:dyDescent="0.2">
      <c r="B1609" s="33"/>
      <c r="C1609" s="29"/>
      <c r="D1609" s="29"/>
      <c r="E1609" s="34"/>
      <c r="F1609" s="34"/>
      <c r="G1609" s="34"/>
      <c r="H1609" s="29"/>
      <c r="I1609" s="29"/>
      <c r="J1609" s="29"/>
      <c r="K1609" s="29"/>
      <c r="L1609" s="29"/>
      <c r="M1609" s="29"/>
    </row>
    <row r="1610" spans="2:13" s="6" customFormat="1" x14ac:dyDescent="0.2">
      <c r="B1610" s="33"/>
      <c r="C1610" s="29"/>
      <c r="D1610" s="29"/>
      <c r="E1610" s="34"/>
      <c r="F1610" s="34"/>
      <c r="G1610" s="34"/>
      <c r="H1610" s="29"/>
      <c r="I1610" s="29"/>
      <c r="J1610" s="29"/>
      <c r="K1610" s="29"/>
      <c r="L1610" s="29"/>
      <c r="M1610" s="29"/>
    </row>
    <row r="1611" spans="2:13" s="6" customFormat="1" x14ac:dyDescent="0.2">
      <c r="B1611" s="33"/>
      <c r="C1611" s="29"/>
      <c r="D1611" s="29"/>
      <c r="E1611" s="34"/>
      <c r="F1611" s="34"/>
      <c r="G1611" s="34"/>
      <c r="H1611" s="29"/>
      <c r="I1611" s="29"/>
      <c r="J1611" s="29"/>
      <c r="K1611" s="29"/>
      <c r="L1611" s="29"/>
      <c r="M1611" s="29"/>
    </row>
    <row r="1612" spans="2:13" s="6" customFormat="1" x14ac:dyDescent="0.2">
      <c r="B1612" s="33"/>
      <c r="C1612" s="29"/>
      <c r="D1612" s="29"/>
      <c r="E1612" s="34"/>
      <c r="F1612" s="34"/>
      <c r="G1612" s="34"/>
      <c r="H1612" s="29"/>
      <c r="I1612" s="29"/>
      <c r="J1612" s="29"/>
      <c r="K1612" s="29"/>
      <c r="L1612" s="29"/>
      <c r="M1612" s="29"/>
    </row>
    <row r="1613" spans="2:13" s="6" customFormat="1" x14ac:dyDescent="0.2">
      <c r="B1613" s="33"/>
      <c r="C1613" s="29"/>
      <c r="D1613" s="29"/>
      <c r="E1613" s="34"/>
      <c r="F1613" s="34"/>
      <c r="G1613" s="34"/>
      <c r="H1613" s="29"/>
      <c r="I1613" s="29"/>
      <c r="J1613" s="29"/>
      <c r="K1613" s="29"/>
      <c r="L1613" s="29"/>
      <c r="M1613" s="29"/>
    </row>
    <row r="1614" spans="2:13" s="6" customFormat="1" x14ac:dyDescent="0.2">
      <c r="B1614" s="33"/>
      <c r="C1614" s="29"/>
      <c r="D1614" s="29"/>
      <c r="E1614" s="34"/>
      <c r="F1614" s="34"/>
      <c r="G1614" s="34"/>
      <c r="H1614" s="29"/>
      <c r="I1614" s="29"/>
      <c r="J1614" s="29"/>
      <c r="K1614" s="29"/>
      <c r="L1614" s="29"/>
      <c r="M1614" s="29"/>
    </row>
    <row r="1615" spans="2:13" s="6" customFormat="1" x14ac:dyDescent="0.2">
      <c r="B1615" s="33"/>
      <c r="C1615" s="29"/>
      <c r="D1615" s="29"/>
      <c r="E1615" s="34"/>
      <c r="F1615" s="34"/>
      <c r="G1615" s="34"/>
      <c r="H1615" s="29"/>
      <c r="I1615" s="29"/>
      <c r="J1615" s="29"/>
      <c r="K1615" s="29"/>
      <c r="L1615" s="29"/>
      <c r="M1615" s="29"/>
    </row>
    <row r="1616" spans="2:13" s="6" customFormat="1" x14ac:dyDescent="0.2">
      <c r="B1616" s="33"/>
      <c r="C1616" s="29"/>
      <c r="D1616" s="29"/>
      <c r="E1616" s="34"/>
      <c r="F1616" s="34"/>
      <c r="G1616" s="34"/>
      <c r="H1616" s="29"/>
      <c r="I1616" s="29"/>
      <c r="J1616" s="29"/>
      <c r="K1616" s="29"/>
      <c r="L1616" s="29"/>
      <c r="M1616" s="29"/>
    </row>
    <row r="1617" spans="2:13" s="6" customFormat="1" x14ac:dyDescent="0.2">
      <c r="B1617" s="33"/>
      <c r="C1617" s="29"/>
      <c r="D1617" s="29"/>
      <c r="E1617" s="34"/>
      <c r="F1617" s="34"/>
      <c r="G1617" s="34"/>
      <c r="H1617" s="29"/>
      <c r="I1617" s="29"/>
      <c r="J1617" s="29"/>
      <c r="K1617" s="29"/>
      <c r="L1617" s="29"/>
      <c r="M1617" s="29"/>
    </row>
    <row r="1618" spans="2:13" s="6" customFormat="1" x14ac:dyDescent="0.2">
      <c r="B1618" s="33"/>
      <c r="C1618" s="29"/>
      <c r="D1618" s="29"/>
      <c r="E1618" s="34"/>
      <c r="F1618" s="34"/>
      <c r="G1618" s="34"/>
      <c r="H1618" s="29"/>
      <c r="I1618" s="29"/>
      <c r="J1618" s="29"/>
      <c r="K1618" s="29"/>
      <c r="L1618" s="29"/>
      <c r="M1618" s="29"/>
    </row>
    <row r="1619" spans="2:13" s="6" customFormat="1" x14ac:dyDescent="0.2">
      <c r="B1619" s="33"/>
      <c r="C1619" s="29"/>
      <c r="D1619" s="29"/>
      <c r="E1619" s="34"/>
      <c r="F1619" s="34"/>
      <c r="G1619" s="34"/>
      <c r="H1619" s="29"/>
      <c r="I1619" s="29"/>
      <c r="J1619" s="29"/>
      <c r="K1619" s="29"/>
      <c r="L1619" s="29"/>
      <c r="M1619" s="29"/>
    </row>
    <row r="1620" spans="2:13" s="6" customFormat="1" x14ac:dyDescent="0.2">
      <c r="B1620" s="33"/>
      <c r="C1620" s="29"/>
      <c r="D1620" s="29"/>
      <c r="E1620" s="34"/>
      <c r="F1620" s="34"/>
      <c r="G1620" s="34"/>
      <c r="H1620" s="29"/>
      <c r="I1620" s="29"/>
      <c r="J1620" s="29"/>
      <c r="K1620" s="29"/>
      <c r="L1620" s="29"/>
      <c r="M1620" s="29"/>
    </row>
    <row r="1621" spans="2:13" s="6" customFormat="1" x14ac:dyDescent="0.2">
      <c r="B1621" s="33"/>
      <c r="C1621" s="29"/>
      <c r="D1621" s="29"/>
      <c r="E1621" s="34"/>
      <c r="F1621" s="34"/>
      <c r="G1621" s="34"/>
      <c r="H1621" s="29"/>
      <c r="I1621" s="29"/>
      <c r="J1621" s="29"/>
      <c r="K1621" s="29"/>
      <c r="L1621" s="29"/>
      <c r="M1621" s="29"/>
    </row>
    <row r="1622" spans="2:13" s="6" customFormat="1" x14ac:dyDescent="0.2">
      <c r="B1622" s="33"/>
      <c r="C1622" s="29"/>
      <c r="D1622" s="29"/>
      <c r="E1622" s="34"/>
      <c r="F1622" s="34"/>
      <c r="G1622" s="34"/>
      <c r="H1622" s="29"/>
      <c r="I1622" s="29"/>
      <c r="J1622" s="29"/>
      <c r="K1622" s="29"/>
      <c r="L1622" s="29"/>
      <c r="M1622" s="29"/>
    </row>
    <row r="1623" spans="2:13" s="6" customFormat="1" x14ac:dyDescent="0.2">
      <c r="B1623" s="33"/>
      <c r="C1623" s="29"/>
      <c r="D1623" s="29"/>
      <c r="E1623" s="34"/>
      <c r="F1623" s="34"/>
      <c r="G1623" s="34"/>
      <c r="H1623" s="29"/>
      <c r="I1623" s="29"/>
      <c r="J1623" s="29"/>
      <c r="K1623" s="29"/>
      <c r="L1623" s="29"/>
      <c r="M1623" s="29"/>
    </row>
    <row r="1624" spans="2:13" s="6" customFormat="1" x14ac:dyDescent="0.2">
      <c r="B1624" s="33"/>
      <c r="C1624" s="29"/>
      <c r="D1624" s="29"/>
      <c r="E1624" s="34"/>
      <c r="F1624" s="34"/>
      <c r="G1624" s="34"/>
      <c r="H1624" s="29"/>
      <c r="I1624" s="29"/>
      <c r="J1624" s="29"/>
      <c r="K1624" s="29"/>
      <c r="L1624" s="29"/>
      <c r="M1624" s="29"/>
    </row>
    <row r="1625" spans="2:13" s="6" customFormat="1" x14ac:dyDescent="0.2">
      <c r="B1625" s="33"/>
      <c r="C1625" s="29"/>
      <c r="D1625" s="29"/>
      <c r="E1625" s="34"/>
      <c r="F1625" s="34"/>
      <c r="G1625" s="34"/>
      <c r="H1625" s="29"/>
      <c r="I1625" s="29"/>
      <c r="J1625" s="29"/>
      <c r="K1625" s="29"/>
      <c r="L1625" s="29"/>
      <c r="M1625" s="29"/>
    </row>
    <row r="1626" spans="2:13" s="6" customFormat="1" x14ac:dyDescent="0.2">
      <c r="B1626" s="33"/>
      <c r="C1626" s="29"/>
      <c r="D1626" s="29"/>
      <c r="E1626" s="34"/>
      <c r="F1626" s="34"/>
      <c r="G1626" s="34"/>
      <c r="H1626" s="29"/>
      <c r="I1626" s="29"/>
      <c r="J1626" s="29"/>
      <c r="K1626" s="29"/>
      <c r="L1626" s="29"/>
      <c r="M1626" s="29"/>
    </row>
    <row r="1627" spans="2:13" s="6" customFormat="1" x14ac:dyDescent="0.2">
      <c r="B1627" s="33"/>
      <c r="C1627" s="29"/>
      <c r="D1627" s="29"/>
      <c r="E1627" s="34"/>
      <c r="F1627" s="34"/>
      <c r="G1627" s="34"/>
      <c r="H1627" s="29"/>
      <c r="I1627" s="29"/>
      <c r="J1627" s="29"/>
      <c r="K1627" s="29"/>
      <c r="L1627" s="29"/>
      <c r="M1627" s="29"/>
    </row>
    <row r="1628" spans="2:13" s="6" customFormat="1" x14ac:dyDescent="0.2">
      <c r="B1628" s="33"/>
      <c r="C1628" s="29"/>
      <c r="D1628" s="29"/>
      <c r="E1628" s="34"/>
      <c r="F1628" s="34"/>
      <c r="G1628" s="34"/>
      <c r="H1628" s="29"/>
      <c r="I1628" s="29"/>
      <c r="J1628" s="29"/>
      <c r="K1628" s="29"/>
      <c r="L1628" s="29"/>
      <c r="M1628" s="29"/>
    </row>
    <row r="1629" spans="2:13" s="6" customFormat="1" x14ac:dyDescent="0.2">
      <c r="B1629" s="33"/>
      <c r="C1629" s="29"/>
      <c r="D1629" s="29"/>
      <c r="E1629" s="34"/>
      <c r="F1629" s="34"/>
      <c r="G1629" s="34"/>
      <c r="H1629" s="29"/>
      <c r="I1629" s="29"/>
      <c r="J1629" s="29"/>
      <c r="K1629" s="29"/>
      <c r="L1629" s="29"/>
      <c r="M1629" s="29"/>
    </row>
    <row r="1630" spans="2:13" s="6" customFormat="1" x14ac:dyDescent="0.2">
      <c r="B1630" s="33"/>
      <c r="C1630" s="29"/>
      <c r="D1630" s="29"/>
      <c r="E1630" s="34"/>
      <c r="F1630" s="34"/>
      <c r="G1630" s="34"/>
      <c r="H1630" s="29"/>
      <c r="I1630" s="29"/>
      <c r="J1630" s="29"/>
      <c r="K1630" s="29"/>
      <c r="L1630" s="29"/>
      <c r="M1630" s="29"/>
    </row>
    <row r="1631" spans="2:13" s="6" customFormat="1" x14ac:dyDescent="0.2">
      <c r="B1631" s="33"/>
      <c r="C1631" s="29"/>
      <c r="D1631" s="29"/>
      <c r="E1631" s="34"/>
      <c r="F1631" s="34"/>
      <c r="G1631" s="34"/>
      <c r="H1631" s="29"/>
      <c r="I1631" s="29"/>
      <c r="J1631" s="29"/>
      <c r="K1631" s="29"/>
      <c r="L1631" s="29"/>
      <c r="M1631" s="29"/>
    </row>
    <row r="1632" spans="2:13" s="6" customFormat="1" x14ac:dyDescent="0.2">
      <c r="B1632" s="33"/>
      <c r="C1632" s="29"/>
      <c r="D1632" s="29"/>
      <c r="E1632" s="34"/>
      <c r="F1632" s="34"/>
      <c r="G1632" s="34"/>
      <c r="H1632" s="29"/>
      <c r="I1632" s="29"/>
      <c r="J1632" s="29"/>
      <c r="K1632" s="29"/>
      <c r="L1632" s="29"/>
      <c r="M1632" s="29"/>
    </row>
    <row r="1633" spans="2:13" s="6" customFormat="1" x14ac:dyDescent="0.2">
      <c r="B1633" s="33"/>
      <c r="C1633" s="29"/>
      <c r="D1633" s="29"/>
      <c r="E1633" s="34"/>
      <c r="F1633" s="34"/>
      <c r="G1633" s="34"/>
      <c r="H1633" s="29"/>
      <c r="I1633" s="29"/>
      <c r="J1633" s="29"/>
      <c r="K1633" s="29"/>
      <c r="L1633" s="29"/>
      <c r="M1633" s="29"/>
    </row>
    <row r="1634" spans="2:13" s="6" customFormat="1" x14ac:dyDescent="0.2">
      <c r="B1634" s="33"/>
      <c r="C1634" s="29"/>
      <c r="D1634" s="29"/>
      <c r="E1634" s="34"/>
      <c r="F1634" s="34"/>
      <c r="G1634" s="34"/>
      <c r="H1634" s="29"/>
      <c r="I1634" s="29"/>
      <c r="J1634" s="29"/>
      <c r="K1634" s="29"/>
      <c r="L1634" s="29"/>
      <c r="M1634" s="29"/>
    </row>
    <row r="1635" spans="2:13" s="6" customFormat="1" x14ac:dyDescent="0.2">
      <c r="B1635" s="33"/>
      <c r="C1635" s="29"/>
      <c r="D1635" s="29"/>
      <c r="E1635" s="34"/>
      <c r="F1635" s="34"/>
      <c r="G1635" s="34"/>
      <c r="H1635" s="29"/>
      <c r="I1635" s="29"/>
      <c r="J1635" s="29"/>
      <c r="K1635" s="29"/>
      <c r="L1635" s="29"/>
      <c r="M1635" s="29"/>
    </row>
    <row r="1636" spans="2:13" s="6" customFormat="1" x14ac:dyDescent="0.2">
      <c r="B1636" s="33"/>
      <c r="C1636" s="29"/>
      <c r="D1636" s="29"/>
      <c r="E1636" s="34"/>
      <c r="F1636" s="34"/>
      <c r="G1636" s="34"/>
      <c r="H1636" s="29"/>
      <c r="I1636" s="29"/>
      <c r="J1636" s="29"/>
      <c r="K1636" s="29"/>
      <c r="L1636" s="29"/>
      <c r="M1636" s="29"/>
    </row>
    <row r="1637" spans="2:13" s="6" customFormat="1" x14ac:dyDescent="0.2">
      <c r="B1637" s="33"/>
      <c r="C1637" s="29"/>
      <c r="D1637" s="29"/>
      <c r="E1637" s="34"/>
      <c r="F1637" s="34"/>
      <c r="G1637" s="34"/>
      <c r="H1637" s="29"/>
      <c r="I1637" s="29"/>
      <c r="J1637" s="29"/>
      <c r="K1637" s="29"/>
      <c r="L1637" s="29"/>
      <c r="M1637" s="29"/>
    </row>
    <row r="1638" spans="2:13" s="6" customFormat="1" x14ac:dyDescent="0.2">
      <c r="B1638" s="33"/>
      <c r="C1638" s="29"/>
      <c r="D1638" s="29"/>
      <c r="E1638" s="34"/>
      <c r="F1638" s="34"/>
      <c r="G1638" s="34"/>
      <c r="H1638" s="29"/>
      <c r="I1638" s="29"/>
      <c r="J1638" s="29"/>
      <c r="K1638" s="29"/>
      <c r="L1638" s="29"/>
      <c r="M1638" s="29"/>
    </row>
    <row r="1639" spans="2:13" s="6" customFormat="1" x14ac:dyDescent="0.2">
      <c r="B1639" s="33"/>
      <c r="C1639" s="29"/>
      <c r="D1639" s="29"/>
      <c r="E1639" s="34"/>
      <c r="F1639" s="34"/>
      <c r="G1639" s="34"/>
      <c r="H1639" s="29"/>
      <c r="I1639" s="29"/>
      <c r="J1639" s="29"/>
      <c r="K1639" s="29"/>
      <c r="L1639" s="29"/>
      <c r="M1639" s="29"/>
    </row>
    <row r="1640" spans="2:13" s="6" customFormat="1" x14ac:dyDescent="0.2">
      <c r="B1640" s="33"/>
      <c r="C1640" s="29"/>
      <c r="D1640" s="29"/>
      <c r="E1640" s="34"/>
      <c r="F1640" s="34"/>
      <c r="G1640" s="34"/>
      <c r="H1640" s="29"/>
      <c r="I1640" s="29"/>
      <c r="J1640" s="29"/>
      <c r="K1640" s="29"/>
      <c r="L1640" s="29"/>
      <c r="M1640" s="29"/>
    </row>
    <row r="1641" spans="2:13" s="6" customFormat="1" x14ac:dyDescent="0.2">
      <c r="B1641" s="33"/>
      <c r="C1641" s="29"/>
      <c r="D1641" s="29"/>
      <c r="E1641" s="34"/>
      <c r="F1641" s="34"/>
      <c r="G1641" s="34"/>
      <c r="H1641" s="29"/>
      <c r="I1641" s="29"/>
      <c r="J1641" s="29"/>
      <c r="K1641" s="29"/>
      <c r="L1641" s="29"/>
      <c r="M1641" s="29"/>
    </row>
    <row r="1642" spans="2:13" s="6" customFormat="1" x14ac:dyDescent="0.2">
      <c r="B1642" s="33"/>
      <c r="C1642" s="29"/>
      <c r="D1642" s="29"/>
      <c r="E1642" s="34"/>
      <c r="F1642" s="34"/>
      <c r="G1642" s="34"/>
      <c r="H1642" s="29"/>
      <c r="I1642" s="29"/>
      <c r="J1642" s="29"/>
      <c r="K1642" s="29"/>
      <c r="L1642" s="29"/>
      <c r="M1642" s="29"/>
    </row>
    <row r="1643" spans="2:13" s="6" customFormat="1" x14ac:dyDescent="0.2">
      <c r="B1643" s="33"/>
      <c r="C1643" s="29"/>
      <c r="D1643" s="29"/>
      <c r="E1643" s="34"/>
      <c r="F1643" s="34"/>
      <c r="G1643" s="34"/>
      <c r="H1643" s="29"/>
      <c r="I1643" s="29"/>
      <c r="J1643" s="29"/>
      <c r="K1643" s="29"/>
      <c r="L1643" s="29"/>
      <c r="M1643" s="29"/>
    </row>
    <row r="1644" spans="2:13" s="6" customFormat="1" x14ac:dyDescent="0.2">
      <c r="B1644" s="33"/>
      <c r="C1644" s="29"/>
      <c r="D1644" s="29"/>
      <c r="E1644" s="34"/>
      <c r="F1644" s="34"/>
      <c r="G1644" s="34"/>
      <c r="H1644" s="29"/>
      <c r="I1644" s="29"/>
      <c r="J1644" s="29"/>
      <c r="K1644" s="29"/>
      <c r="L1644" s="29"/>
      <c r="M1644" s="29"/>
    </row>
    <row r="1645" spans="2:13" s="6" customFormat="1" x14ac:dyDescent="0.2">
      <c r="B1645" s="33"/>
      <c r="C1645" s="29"/>
      <c r="D1645" s="29"/>
      <c r="E1645" s="34"/>
      <c r="F1645" s="34"/>
      <c r="G1645" s="34"/>
      <c r="H1645" s="29"/>
      <c r="I1645" s="29"/>
      <c r="J1645" s="29"/>
      <c r="K1645" s="29"/>
      <c r="L1645" s="29"/>
      <c r="M1645" s="29"/>
    </row>
    <row r="1646" spans="2:13" s="6" customFormat="1" x14ac:dyDescent="0.2">
      <c r="B1646" s="33"/>
      <c r="C1646" s="29"/>
      <c r="D1646" s="29"/>
      <c r="E1646" s="34"/>
      <c r="F1646" s="34"/>
      <c r="G1646" s="34"/>
      <c r="H1646" s="29"/>
      <c r="I1646" s="29"/>
      <c r="J1646" s="29"/>
      <c r="K1646" s="29"/>
      <c r="L1646" s="29"/>
      <c r="M1646" s="29"/>
    </row>
    <row r="1647" spans="2:13" s="6" customFormat="1" x14ac:dyDescent="0.2">
      <c r="B1647" s="33"/>
      <c r="C1647" s="29"/>
      <c r="D1647" s="29"/>
      <c r="E1647" s="34"/>
      <c r="F1647" s="34"/>
      <c r="G1647" s="34"/>
      <c r="H1647" s="29"/>
      <c r="I1647" s="29"/>
      <c r="J1647" s="29"/>
      <c r="K1647" s="29"/>
      <c r="L1647" s="29"/>
      <c r="M1647" s="29"/>
    </row>
    <row r="1648" spans="2:13" s="6" customFormat="1" x14ac:dyDescent="0.2">
      <c r="B1648" s="33"/>
      <c r="C1648" s="29"/>
      <c r="D1648" s="29"/>
      <c r="E1648" s="34"/>
      <c r="F1648" s="34"/>
      <c r="G1648" s="34"/>
      <c r="H1648" s="29"/>
      <c r="I1648" s="29"/>
      <c r="J1648" s="29"/>
      <c r="K1648" s="29"/>
      <c r="L1648" s="29"/>
      <c r="M1648" s="29"/>
    </row>
    <row r="1649" spans="2:13" s="6" customFormat="1" x14ac:dyDescent="0.2">
      <c r="B1649" s="33"/>
      <c r="C1649" s="29"/>
      <c r="D1649" s="29"/>
      <c r="E1649" s="34"/>
      <c r="F1649" s="34"/>
      <c r="G1649" s="34"/>
      <c r="H1649" s="29"/>
      <c r="I1649" s="29"/>
      <c r="J1649" s="29"/>
      <c r="K1649" s="29"/>
      <c r="L1649" s="29"/>
      <c r="M1649" s="29"/>
    </row>
    <row r="1650" spans="2:13" s="6" customFormat="1" x14ac:dyDescent="0.2">
      <c r="B1650" s="33"/>
      <c r="C1650" s="29"/>
      <c r="D1650" s="29"/>
      <c r="E1650" s="34"/>
      <c r="F1650" s="34"/>
      <c r="G1650" s="34"/>
      <c r="H1650" s="29"/>
      <c r="I1650" s="29"/>
      <c r="J1650" s="29"/>
      <c r="K1650" s="29"/>
      <c r="L1650" s="29"/>
      <c r="M1650" s="29"/>
    </row>
    <row r="1651" spans="2:13" s="6" customFormat="1" x14ac:dyDescent="0.2">
      <c r="B1651" s="33"/>
      <c r="C1651" s="29"/>
      <c r="D1651" s="29"/>
      <c r="E1651" s="34"/>
      <c r="F1651" s="34"/>
      <c r="G1651" s="34"/>
      <c r="H1651" s="29"/>
      <c r="I1651" s="29"/>
      <c r="J1651" s="29"/>
      <c r="K1651" s="29"/>
      <c r="L1651" s="29"/>
      <c r="M1651" s="29"/>
    </row>
    <row r="1652" spans="2:13" s="6" customFormat="1" x14ac:dyDescent="0.2">
      <c r="B1652" s="33"/>
      <c r="C1652" s="29"/>
      <c r="D1652" s="29"/>
      <c r="E1652" s="34"/>
      <c r="F1652" s="34"/>
      <c r="G1652" s="34"/>
      <c r="H1652" s="29"/>
      <c r="I1652" s="29"/>
      <c r="J1652" s="29"/>
      <c r="K1652" s="29"/>
      <c r="L1652" s="29"/>
      <c r="M1652" s="29"/>
    </row>
    <row r="1653" spans="2:13" s="6" customFormat="1" x14ac:dyDescent="0.2">
      <c r="B1653" s="33"/>
      <c r="C1653" s="29"/>
      <c r="D1653" s="29"/>
      <c r="E1653" s="34"/>
      <c r="F1653" s="34"/>
      <c r="G1653" s="34"/>
      <c r="H1653" s="29"/>
      <c r="I1653" s="29"/>
      <c r="J1653" s="29"/>
      <c r="K1653" s="29"/>
      <c r="L1653" s="29"/>
      <c r="M1653" s="29"/>
    </row>
    <row r="1654" spans="2:13" s="6" customFormat="1" x14ac:dyDescent="0.2">
      <c r="B1654" s="33"/>
      <c r="C1654" s="29"/>
      <c r="D1654" s="29"/>
      <c r="E1654" s="34"/>
      <c r="F1654" s="34"/>
      <c r="G1654" s="34"/>
      <c r="H1654" s="29"/>
      <c r="I1654" s="29"/>
      <c r="J1654" s="29"/>
      <c r="K1654" s="29"/>
      <c r="L1654" s="29"/>
      <c r="M1654" s="29"/>
    </row>
    <row r="1655" spans="2:13" s="6" customFormat="1" x14ac:dyDescent="0.2">
      <c r="B1655" s="33"/>
      <c r="C1655" s="29"/>
      <c r="D1655" s="29"/>
      <c r="E1655" s="34"/>
      <c r="F1655" s="34"/>
      <c r="G1655" s="34"/>
      <c r="H1655" s="29"/>
      <c r="I1655" s="29"/>
      <c r="J1655" s="29"/>
      <c r="K1655" s="29"/>
      <c r="L1655" s="29"/>
      <c r="M1655" s="29"/>
    </row>
    <row r="1656" spans="2:13" s="6" customFormat="1" x14ac:dyDescent="0.2">
      <c r="B1656" s="33"/>
      <c r="C1656" s="29"/>
      <c r="D1656" s="29"/>
      <c r="E1656" s="34"/>
      <c r="F1656" s="34"/>
      <c r="G1656" s="34"/>
      <c r="H1656" s="29"/>
      <c r="I1656" s="29"/>
      <c r="J1656" s="29"/>
      <c r="K1656" s="29"/>
      <c r="L1656" s="29"/>
      <c r="M1656" s="29"/>
    </row>
    <row r="1657" spans="2:13" s="6" customFormat="1" x14ac:dyDescent="0.2">
      <c r="B1657" s="33"/>
      <c r="C1657" s="29"/>
      <c r="D1657" s="29"/>
      <c r="E1657" s="34"/>
      <c r="F1657" s="34"/>
      <c r="G1657" s="34"/>
      <c r="H1657" s="29"/>
      <c r="I1657" s="29"/>
      <c r="J1657" s="29"/>
      <c r="K1657" s="29"/>
      <c r="L1657" s="29"/>
      <c r="M1657" s="29"/>
    </row>
    <row r="1658" spans="2:13" s="6" customFormat="1" x14ac:dyDescent="0.2">
      <c r="B1658" s="33"/>
      <c r="C1658" s="29"/>
      <c r="D1658" s="29"/>
      <c r="E1658" s="34"/>
      <c r="F1658" s="34"/>
      <c r="G1658" s="34"/>
      <c r="H1658" s="29"/>
      <c r="I1658" s="29"/>
      <c r="J1658" s="29"/>
      <c r="K1658" s="29"/>
      <c r="L1658" s="29"/>
      <c r="M1658" s="29"/>
    </row>
    <row r="1659" spans="2:13" s="6" customFormat="1" x14ac:dyDescent="0.2">
      <c r="B1659" s="33"/>
      <c r="C1659" s="29"/>
      <c r="D1659" s="29"/>
      <c r="E1659" s="34"/>
      <c r="F1659" s="34"/>
      <c r="G1659" s="34"/>
      <c r="H1659" s="29"/>
      <c r="I1659" s="29"/>
      <c r="J1659" s="29"/>
      <c r="K1659" s="29"/>
      <c r="L1659" s="29"/>
      <c r="M1659" s="29"/>
    </row>
    <row r="1660" spans="2:13" s="6" customFormat="1" x14ac:dyDescent="0.2">
      <c r="B1660" s="33"/>
      <c r="C1660" s="29"/>
      <c r="D1660" s="29"/>
      <c r="E1660" s="34"/>
      <c r="F1660" s="34"/>
      <c r="G1660" s="34"/>
      <c r="H1660" s="29"/>
      <c r="I1660" s="29"/>
      <c r="J1660" s="29"/>
      <c r="K1660" s="29"/>
      <c r="L1660" s="29"/>
      <c r="M1660" s="29"/>
    </row>
    <row r="1661" spans="2:13" s="6" customFormat="1" x14ac:dyDescent="0.2">
      <c r="B1661" s="33"/>
      <c r="C1661" s="29"/>
      <c r="D1661" s="29"/>
      <c r="E1661" s="34"/>
      <c r="F1661" s="34"/>
      <c r="G1661" s="34"/>
      <c r="H1661" s="29"/>
      <c r="I1661" s="29"/>
      <c r="J1661" s="29"/>
      <c r="K1661" s="29"/>
      <c r="L1661" s="29"/>
      <c r="M1661" s="29"/>
    </row>
    <row r="1662" spans="2:13" s="6" customFormat="1" x14ac:dyDescent="0.2">
      <c r="B1662" s="33"/>
      <c r="C1662" s="29"/>
      <c r="D1662" s="29"/>
      <c r="E1662" s="34"/>
      <c r="F1662" s="34"/>
      <c r="G1662" s="34"/>
      <c r="H1662" s="29"/>
      <c r="I1662" s="29"/>
      <c r="J1662" s="29"/>
      <c r="K1662" s="29"/>
      <c r="L1662" s="29"/>
      <c r="M1662" s="29"/>
    </row>
    <row r="1663" spans="2:13" s="6" customFormat="1" x14ac:dyDescent="0.2">
      <c r="B1663" s="33"/>
      <c r="C1663" s="29"/>
      <c r="D1663" s="29"/>
      <c r="E1663" s="34"/>
      <c r="F1663" s="34"/>
      <c r="G1663" s="34"/>
      <c r="H1663" s="29"/>
      <c r="I1663" s="29"/>
      <c r="J1663" s="29"/>
      <c r="K1663" s="29"/>
      <c r="L1663" s="29"/>
      <c r="M1663" s="29"/>
    </row>
    <row r="1664" spans="2:13" s="6" customFormat="1" x14ac:dyDescent="0.2">
      <c r="B1664" s="33"/>
      <c r="C1664" s="29"/>
      <c r="D1664" s="29"/>
      <c r="E1664" s="34"/>
      <c r="F1664" s="34"/>
      <c r="G1664" s="34"/>
      <c r="H1664" s="29"/>
      <c r="I1664" s="29"/>
      <c r="J1664" s="29"/>
      <c r="K1664" s="29"/>
      <c r="L1664" s="29"/>
      <c r="M1664" s="29"/>
    </row>
    <row r="1665" spans="2:13" s="6" customFormat="1" x14ac:dyDescent="0.2">
      <c r="B1665" s="33"/>
      <c r="C1665" s="29"/>
      <c r="D1665" s="29"/>
      <c r="E1665" s="34"/>
      <c r="F1665" s="34"/>
      <c r="G1665" s="34"/>
      <c r="H1665" s="29"/>
      <c r="I1665" s="29"/>
      <c r="J1665" s="29"/>
      <c r="K1665" s="29"/>
      <c r="L1665" s="29"/>
      <c r="M1665" s="29"/>
    </row>
    <row r="1666" spans="2:13" s="6" customFormat="1" x14ac:dyDescent="0.2">
      <c r="B1666" s="33"/>
      <c r="C1666" s="29"/>
      <c r="D1666" s="29"/>
      <c r="E1666" s="34"/>
      <c r="F1666" s="34"/>
      <c r="G1666" s="34"/>
      <c r="H1666" s="29"/>
      <c r="I1666" s="29"/>
      <c r="J1666" s="29"/>
      <c r="K1666" s="29"/>
      <c r="L1666" s="29"/>
      <c r="M1666" s="29"/>
    </row>
    <row r="1667" spans="2:13" s="6" customFormat="1" x14ac:dyDescent="0.2">
      <c r="B1667" s="33"/>
      <c r="C1667" s="29"/>
      <c r="D1667" s="29"/>
      <c r="E1667" s="34"/>
      <c r="F1667" s="34"/>
      <c r="G1667" s="34"/>
      <c r="H1667" s="29"/>
      <c r="I1667" s="29"/>
      <c r="J1667" s="29"/>
      <c r="K1667" s="29"/>
      <c r="L1667" s="29"/>
      <c r="M1667" s="29"/>
    </row>
    <row r="1668" spans="2:13" s="6" customFormat="1" x14ac:dyDescent="0.2">
      <c r="B1668" s="33"/>
      <c r="C1668" s="29"/>
      <c r="D1668" s="29"/>
      <c r="E1668" s="34"/>
      <c r="F1668" s="34"/>
      <c r="G1668" s="34"/>
      <c r="H1668" s="29"/>
      <c r="I1668" s="29"/>
      <c r="J1668" s="29"/>
      <c r="K1668" s="29"/>
      <c r="L1668" s="29"/>
      <c r="M1668" s="29"/>
    </row>
    <row r="1669" spans="2:13" s="6" customFormat="1" x14ac:dyDescent="0.2">
      <c r="B1669" s="33"/>
      <c r="C1669" s="29"/>
      <c r="D1669" s="29"/>
      <c r="E1669" s="34"/>
      <c r="F1669" s="34"/>
      <c r="G1669" s="34"/>
      <c r="H1669" s="29"/>
      <c r="I1669" s="29"/>
      <c r="J1669" s="29"/>
      <c r="K1669" s="29"/>
      <c r="L1669" s="29"/>
      <c r="M1669" s="29"/>
    </row>
    <row r="1670" spans="2:13" s="6" customFormat="1" x14ac:dyDescent="0.2">
      <c r="B1670" s="33"/>
      <c r="C1670" s="29"/>
      <c r="D1670" s="29"/>
      <c r="E1670" s="34"/>
      <c r="F1670" s="34"/>
      <c r="G1670" s="34"/>
      <c r="H1670" s="29"/>
      <c r="I1670" s="29"/>
      <c r="J1670" s="29"/>
      <c r="K1670" s="29"/>
      <c r="L1670" s="29"/>
      <c r="M1670" s="29"/>
    </row>
    <row r="1671" spans="2:13" s="6" customFormat="1" x14ac:dyDescent="0.2">
      <c r="B1671" s="33"/>
      <c r="C1671" s="29"/>
      <c r="D1671" s="29"/>
      <c r="E1671" s="34"/>
      <c r="F1671" s="34"/>
      <c r="G1671" s="34"/>
      <c r="H1671" s="29"/>
      <c r="I1671" s="29"/>
      <c r="J1671" s="29"/>
      <c r="K1671" s="29"/>
      <c r="L1671" s="29"/>
      <c r="M1671" s="29"/>
    </row>
    <row r="1672" spans="2:13" s="6" customFormat="1" x14ac:dyDescent="0.2">
      <c r="B1672" s="33"/>
      <c r="C1672" s="29"/>
      <c r="D1672" s="29"/>
      <c r="E1672" s="34"/>
      <c r="F1672" s="34"/>
      <c r="G1672" s="34"/>
      <c r="H1672" s="29"/>
      <c r="I1672" s="29"/>
      <c r="J1672" s="29"/>
      <c r="K1672" s="29"/>
      <c r="L1672" s="29"/>
      <c r="M1672" s="29"/>
    </row>
    <row r="1673" spans="2:13" s="6" customFormat="1" x14ac:dyDescent="0.2">
      <c r="B1673" s="33"/>
      <c r="C1673" s="29"/>
      <c r="D1673" s="29"/>
      <c r="E1673" s="34"/>
      <c r="F1673" s="34"/>
      <c r="G1673" s="34"/>
      <c r="H1673" s="29"/>
      <c r="I1673" s="29"/>
      <c r="J1673" s="29"/>
      <c r="K1673" s="29"/>
      <c r="L1673" s="29"/>
      <c r="M1673" s="29"/>
    </row>
    <row r="1674" spans="2:13" s="6" customFormat="1" x14ac:dyDescent="0.2">
      <c r="B1674" s="33"/>
      <c r="C1674" s="29"/>
      <c r="D1674" s="29"/>
      <c r="E1674" s="34"/>
      <c r="F1674" s="34"/>
      <c r="G1674" s="34"/>
      <c r="H1674" s="29"/>
      <c r="I1674" s="29"/>
      <c r="J1674" s="29"/>
      <c r="K1674" s="29"/>
      <c r="L1674" s="29"/>
      <c r="M1674" s="29"/>
    </row>
    <row r="1675" spans="2:13" s="6" customFormat="1" x14ac:dyDescent="0.2">
      <c r="B1675" s="33"/>
      <c r="C1675" s="29"/>
      <c r="D1675" s="29"/>
      <c r="E1675" s="34"/>
      <c r="F1675" s="34"/>
      <c r="G1675" s="34"/>
      <c r="H1675" s="29"/>
      <c r="I1675" s="29"/>
      <c r="J1675" s="29"/>
      <c r="K1675" s="29"/>
      <c r="L1675" s="29"/>
      <c r="M1675" s="29"/>
    </row>
    <row r="1676" spans="2:13" s="6" customFormat="1" x14ac:dyDescent="0.2">
      <c r="B1676" s="33"/>
      <c r="C1676" s="29"/>
      <c r="D1676" s="29"/>
      <c r="E1676" s="34"/>
      <c r="F1676" s="34"/>
      <c r="G1676" s="34"/>
      <c r="H1676" s="29"/>
      <c r="I1676" s="29"/>
      <c r="J1676" s="29"/>
      <c r="K1676" s="29"/>
      <c r="L1676" s="29"/>
      <c r="M1676" s="29"/>
    </row>
    <row r="1677" spans="2:13" s="6" customFormat="1" x14ac:dyDescent="0.2">
      <c r="B1677" s="33"/>
      <c r="C1677" s="29"/>
      <c r="D1677" s="29"/>
      <c r="E1677" s="34"/>
      <c r="F1677" s="34"/>
      <c r="G1677" s="34"/>
      <c r="H1677" s="29"/>
      <c r="I1677" s="29"/>
      <c r="J1677" s="29"/>
      <c r="K1677" s="29"/>
      <c r="L1677" s="29"/>
      <c r="M1677" s="29"/>
    </row>
    <row r="1678" spans="2:13" s="6" customFormat="1" x14ac:dyDescent="0.2">
      <c r="B1678" s="33"/>
      <c r="C1678" s="29"/>
      <c r="D1678" s="29"/>
      <c r="E1678" s="34"/>
      <c r="F1678" s="34"/>
      <c r="G1678" s="34"/>
      <c r="H1678" s="29"/>
      <c r="I1678" s="29"/>
      <c r="J1678" s="29"/>
      <c r="K1678" s="29"/>
      <c r="L1678" s="29"/>
      <c r="M1678" s="29"/>
    </row>
    <row r="1679" spans="2:13" s="6" customFormat="1" x14ac:dyDescent="0.2">
      <c r="B1679" s="33"/>
      <c r="C1679" s="29"/>
      <c r="D1679" s="29"/>
      <c r="E1679" s="34"/>
      <c r="F1679" s="34"/>
      <c r="G1679" s="34"/>
      <c r="H1679" s="29"/>
      <c r="I1679" s="29"/>
      <c r="J1679" s="29"/>
      <c r="K1679" s="29"/>
      <c r="L1679" s="29"/>
      <c r="M1679" s="29"/>
    </row>
    <row r="1680" spans="2:13" s="6" customFormat="1" x14ac:dyDescent="0.2">
      <c r="B1680" s="33"/>
      <c r="C1680" s="29"/>
      <c r="D1680" s="29"/>
      <c r="E1680" s="34"/>
      <c r="F1680" s="34"/>
      <c r="G1680" s="34"/>
      <c r="H1680" s="29"/>
      <c r="I1680" s="29"/>
      <c r="J1680" s="29"/>
      <c r="K1680" s="29"/>
      <c r="L1680" s="29"/>
      <c r="M1680" s="29"/>
    </row>
    <row r="1681" spans="2:13" s="6" customFormat="1" x14ac:dyDescent="0.2">
      <c r="B1681" s="33"/>
      <c r="C1681" s="29"/>
      <c r="D1681" s="29"/>
      <c r="E1681" s="34"/>
      <c r="F1681" s="34"/>
      <c r="G1681" s="34"/>
      <c r="H1681" s="29"/>
      <c r="I1681" s="29"/>
      <c r="J1681" s="29"/>
      <c r="K1681" s="29"/>
      <c r="L1681" s="29"/>
      <c r="M1681" s="29"/>
    </row>
    <row r="1682" spans="2:13" s="6" customFormat="1" x14ac:dyDescent="0.2">
      <c r="B1682" s="33"/>
      <c r="C1682" s="29"/>
      <c r="D1682" s="29"/>
      <c r="E1682" s="34"/>
      <c r="F1682" s="34"/>
      <c r="G1682" s="34"/>
      <c r="H1682" s="29"/>
      <c r="I1682" s="29"/>
      <c r="J1682" s="29"/>
      <c r="K1682" s="29"/>
      <c r="L1682" s="29"/>
      <c r="M1682" s="29"/>
    </row>
    <row r="1683" spans="2:13" s="6" customFormat="1" x14ac:dyDescent="0.2">
      <c r="B1683" s="33"/>
      <c r="C1683" s="29"/>
      <c r="D1683" s="29"/>
      <c r="E1683" s="34"/>
      <c r="F1683" s="34"/>
      <c r="G1683" s="34"/>
      <c r="H1683" s="29"/>
      <c r="I1683" s="29"/>
      <c r="J1683" s="29"/>
      <c r="K1683" s="29"/>
      <c r="L1683" s="29"/>
      <c r="M1683" s="29"/>
    </row>
    <row r="1684" spans="2:13" s="6" customFormat="1" x14ac:dyDescent="0.2">
      <c r="B1684" s="33"/>
      <c r="C1684" s="29"/>
      <c r="D1684" s="29"/>
      <c r="E1684" s="34"/>
      <c r="F1684" s="34"/>
      <c r="G1684" s="34"/>
      <c r="H1684" s="29"/>
      <c r="I1684" s="29"/>
      <c r="J1684" s="29"/>
      <c r="K1684" s="29"/>
      <c r="L1684" s="29"/>
      <c r="M1684" s="29"/>
    </row>
    <row r="1685" spans="2:13" s="6" customFormat="1" x14ac:dyDescent="0.2">
      <c r="B1685" s="33"/>
      <c r="C1685" s="29"/>
      <c r="D1685" s="29"/>
      <c r="E1685" s="34"/>
      <c r="F1685" s="34"/>
      <c r="G1685" s="34"/>
      <c r="H1685" s="29"/>
      <c r="I1685" s="29"/>
      <c r="J1685" s="29"/>
      <c r="K1685" s="29"/>
      <c r="L1685" s="29"/>
      <c r="M1685" s="29"/>
    </row>
    <row r="1686" spans="2:13" s="6" customFormat="1" x14ac:dyDescent="0.2">
      <c r="B1686" s="33"/>
      <c r="C1686" s="29"/>
      <c r="D1686" s="29"/>
      <c r="E1686" s="34"/>
      <c r="F1686" s="34"/>
      <c r="G1686" s="34"/>
      <c r="H1686" s="29"/>
      <c r="I1686" s="29"/>
      <c r="J1686" s="29"/>
      <c r="K1686" s="29"/>
      <c r="L1686" s="29"/>
      <c r="M1686" s="29"/>
    </row>
    <row r="1687" spans="2:13" s="6" customFormat="1" x14ac:dyDescent="0.2">
      <c r="B1687" s="33"/>
      <c r="C1687" s="29"/>
      <c r="D1687" s="29"/>
      <c r="E1687" s="34"/>
      <c r="F1687" s="34"/>
      <c r="G1687" s="34"/>
      <c r="H1687" s="29"/>
      <c r="I1687" s="29"/>
      <c r="J1687" s="29"/>
      <c r="K1687" s="29"/>
      <c r="L1687" s="29"/>
      <c r="M1687" s="29"/>
    </row>
    <row r="1688" spans="2:13" s="6" customFormat="1" x14ac:dyDescent="0.2">
      <c r="B1688" s="33"/>
      <c r="C1688" s="29"/>
      <c r="D1688" s="29"/>
      <c r="E1688" s="34"/>
      <c r="F1688" s="34"/>
      <c r="G1688" s="34"/>
      <c r="H1688" s="29"/>
      <c r="I1688" s="29"/>
      <c r="J1688" s="29"/>
      <c r="K1688" s="29"/>
      <c r="L1688" s="29"/>
      <c r="M1688" s="29"/>
    </row>
    <row r="1689" spans="2:13" s="6" customFormat="1" x14ac:dyDescent="0.2">
      <c r="B1689" s="33"/>
      <c r="C1689" s="29"/>
      <c r="D1689" s="29"/>
      <c r="E1689" s="34"/>
      <c r="F1689" s="34"/>
      <c r="G1689" s="34"/>
      <c r="H1689" s="29"/>
      <c r="I1689" s="29"/>
      <c r="J1689" s="29"/>
      <c r="K1689" s="29"/>
      <c r="L1689" s="29"/>
      <c r="M1689" s="29"/>
    </row>
    <row r="1690" spans="2:13" s="6" customFormat="1" x14ac:dyDescent="0.2">
      <c r="B1690" s="33"/>
      <c r="C1690" s="29"/>
      <c r="D1690" s="29"/>
      <c r="E1690" s="34"/>
      <c r="F1690" s="34"/>
      <c r="G1690" s="34"/>
      <c r="H1690" s="29"/>
      <c r="I1690" s="29"/>
      <c r="J1690" s="29"/>
      <c r="K1690" s="29"/>
      <c r="L1690" s="29"/>
      <c r="M1690" s="29"/>
    </row>
    <row r="1691" spans="2:13" s="6" customFormat="1" x14ac:dyDescent="0.2">
      <c r="B1691" s="33"/>
      <c r="C1691" s="29"/>
      <c r="D1691" s="29"/>
      <c r="E1691" s="34"/>
      <c r="F1691" s="34"/>
      <c r="G1691" s="34"/>
      <c r="H1691" s="29"/>
      <c r="I1691" s="29"/>
      <c r="J1691" s="29"/>
      <c r="K1691" s="29"/>
      <c r="L1691" s="29"/>
      <c r="M1691" s="29"/>
    </row>
    <row r="1692" spans="2:13" s="6" customFormat="1" x14ac:dyDescent="0.2">
      <c r="B1692" s="33"/>
      <c r="C1692" s="29"/>
      <c r="D1692" s="29"/>
      <c r="E1692" s="34"/>
      <c r="F1692" s="34"/>
      <c r="G1692" s="34"/>
      <c r="H1692" s="29"/>
      <c r="I1692" s="29"/>
      <c r="J1692" s="29"/>
      <c r="K1692" s="29"/>
      <c r="L1692" s="29"/>
      <c r="M1692" s="29"/>
    </row>
    <row r="1693" spans="2:13" s="6" customFormat="1" x14ac:dyDescent="0.2">
      <c r="B1693" s="33"/>
      <c r="C1693" s="29"/>
      <c r="D1693" s="29"/>
      <c r="E1693" s="34"/>
      <c r="F1693" s="34"/>
      <c r="G1693" s="34"/>
      <c r="H1693" s="29"/>
      <c r="I1693" s="29"/>
      <c r="J1693" s="29"/>
      <c r="K1693" s="29"/>
      <c r="L1693" s="29"/>
      <c r="M1693" s="29"/>
    </row>
    <row r="1694" spans="2:13" s="6" customFormat="1" x14ac:dyDescent="0.2">
      <c r="B1694" s="33"/>
      <c r="C1694" s="29"/>
      <c r="D1694" s="29"/>
      <c r="E1694" s="34"/>
      <c r="F1694" s="34"/>
      <c r="G1694" s="34"/>
      <c r="H1694" s="29"/>
      <c r="I1694" s="29"/>
      <c r="J1694" s="29"/>
      <c r="K1694" s="29"/>
      <c r="L1694" s="29"/>
      <c r="M1694" s="29"/>
    </row>
    <row r="1695" spans="2:13" s="6" customFormat="1" x14ac:dyDescent="0.2">
      <c r="B1695" s="33"/>
      <c r="C1695" s="29"/>
      <c r="D1695" s="29"/>
      <c r="E1695" s="34"/>
      <c r="F1695" s="34"/>
      <c r="G1695" s="34"/>
      <c r="H1695" s="29"/>
      <c r="I1695" s="29"/>
      <c r="J1695" s="29"/>
      <c r="K1695" s="29"/>
      <c r="L1695" s="29"/>
      <c r="M1695" s="29"/>
    </row>
    <row r="1696" spans="2:13" s="6" customFormat="1" x14ac:dyDescent="0.2">
      <c r="B1696" s="33"/>
      <c r="C1696" s="29"/>
      <c r="D1696" s="29"/>
      <c r="E1696" s="34"/>
      <c r="F1696" s="34"/>
      <c r="G1696" s="34"/>
      <c r="H1696" s="29"/>
      <c r="I1696" s="29"/>
      <c r="J1696" s="29"/>
      <c r="K1696" s="29"/>
      <c r="L1696" s="29"/>
      <c r="M1696" s="29"/>
    </row>
    <row r="1697" spans="2:13" s="6" customFormat="1" x14ac:dyDescent="0.2">
      <c r="B1697" s="33"/>
      <c r="C1697" s="29"/>
      <c r="D1697" s="29"/>
      <c r="E1697" s="34"/>
      <c r="F1697" s="34"/>
      <c r="G1697" s="34"/>
      <c r="H1697" s="29"/>
      <c r="I1697" s="29"/>
      <c r="J1697" s="29"/>
      <c r="K1697" s="29"/>
      <c r="L1697" s="29"/>
      <c r="M1697" s="29"/>
    </row>
    <row r="1698" spans="2:13" s="6" customFormat="1" x14ac:dyDescent="0.2">
      <c r="B1698" s="33"/>
      <c r="C1698" s="29"/>
      <c r="D1698" s="29"/>
      <c r="E1698" s="34"/>
      <c r="F1698" s="34"/>
      <c r="G1698" s="34"/>
      <c r="H1698" s="29"/>
      <c r="I1698" s="29"/>
      <c r="J1698" s="29"/>
      <c r="K1698" s="29"/>
      <c r="L1698" s="29"/>
      <c r="M1698" s="29"/>
    </row>
    <row r="1699" spans="2:13" s="6" customFormat="1" x14ac:dyDescent="0.2">
      <c r="B1699" s="33"/>
      <c r="C1699" s="29"/>
      <c r="D1699" s="29"/>
      <c r="E1699" s="34"/>
      <c r="F1699" s="34"/>
      <c r="G1699" s="34"/>
      <c r="H1699" s="29"/>
      <c r="I1699" s="29"/>
      <c r="J1699" s="29"/>
      <c r="K1699" s="29"/>
      <c r="L1699" s="29"/>
      <c r="M1699" s="29"/>
    </row>
    <row r="1700" spans="2:13" s="6" customFormat="1" x14ac:dyDescent="0.2">
      <c r="B1700" s="33"/>
      <c r="C1700" s="29"/>
      <c r="D1700" s="29"/>
      <c r="E1700" s="34"/>
      <c r="F1700" s="34"/>
      <c r="G1700" s="34"/>
      <c r="H1700" s="29"/>
      <c r="I1700" s="29"/>
      <c r="J1700" s="29"/>
      <c r="K1700" s="29"/>
      <c r="L1700" s="29"/>
      <c r="M1700" s="29"/>
    </row>
    <row r="1701" spans="2:13" s="6" customFormat="1" x14ac:dyDescent="0.2">
      <c r="B1701" s="33"/>
      <c r="C1701" s="29"/>
      <c r="D1701" s="29"/>
      <c r="E1701" s="34"/>
      <c r="F1701" s="34"/>
      <c r="G1701" s="34"/>
      <c r="H1701" s="29"/>
      <c r="I1701" s="29"/>
      <c r="J1701" s="29"/>
      <c r="K1701" s="29"/>
      <c r="L1701" s="29"/>
      <c r="M1701" s="29"/>
    </row>
    <row r="1702" spans="2:13" s="6" customFormat="1" x14ac:dyDescent="0.2">
      <c r="B1702" s="33"/>
      <c r="C1702" s="29"/>
      <c r="D1702" s="29"/>
      <c r="E1702" s="34"/>
      <c r="F1702" s="34"/>
      <c r="G1702" s="34"/>
      <c r="H1702" s="29"/>
      <c r="I1702" s="29"/>
      <c r="J1702" s="29"/>
      <c r="K1702" s="29"/>
      <c r="L1702" s="29"/>
      <c r="M1702" s="29"/>
    </row>
    <row r="1703" spans="2:13" s="6" customFormat="1" x14ac:dyDescent="0.2">
      <c r="B1703" s="33"/>
      <c r="C1703" s="29"/>
      <c r="D1703" s="29"/>
      <c r="E1703" s="34"/>
      <c r="F1703" s="34"/>
      <c r="G1703" s="34"/>
      <c r="H1703" s="29"/>
      <c r="I1703" s="29"/>
      <c r="J1703" s="29"/>
      <c r="K1703" s="29"/>
      <c r="L1703" s="29"/>
      <c r="M1703" s="29"/>
    </row>
    <row r="1704" spans="2:13" s="6" customFormat="1" x14ac:dyDescent="0.2">
      <c r="B1704" s="33"/>
      <c r="C1704" s="29"/>
      <c r="D1704" s="29"/>
      <c r="E1704" s="34"/>
      <c r="F1704" s="34"/>
      <c r="G1704" s="34"/>
      <c r="H1704" s="29"/>
      <c r="I1704" s="29"/>
      <c r="J1704" s="29"/>
      <c r="K1704" s="29"/>
      <c r="L1704" s="29"/>
      <c r="M1704" s="29"/>
    </row>
    <row r="1705" spans="2:13" s="6" customFormat="1" x14ac:dyDescent="0.2">
      <c r="B1705" s="33"/>
      <c r="C1705" s="29"/>
      <c r="D1705" s="29"/>
      <c r="E1705" s="34"/>
      <c r="F1705" s="34"/>
      <c r="G1705" s="34"/>
      <c r="H1705" s="29"/>
      <c r="I1705" s="29"/>
      <c r="J1705" s="29"/>
      <c r="K1705" s="29"/>
      <c r="L1705" s="29"/>
      <c r="M1705" s="29"/>
    </row>
    <row r="1706" spans="2:13" s="6" customFormat="1" x14ac:dyDescent="0.2">
      <c r="B1706" s="33"/>
      <c r="C1706" s="29"/>
      <c r="D1706" s="29"/>
      <c r="E1706" s="34"/>
      <c r="F1706" s="34"/>
      <c r="G1706" s="34"/>
      <c r="H1706" s="29"/>
      <c r="I1706" s="29"/>
      <c r="J1706" s="29"/>
      <c r="K1706" s="29"/>
      <c r="L1706" s="29"/>
      <c r="M1706" s="29"/>
    </row>
    <row r="1707" spans="2:13" s="6" customFormat="1" x14ac:dyDescent="0.2">
      <c r="B1707" s="33"/>
      <c r="C1707" s="29"/>
      <c r="D1707" s="29"/>
      <c r="E1707" s="34"/>
      <c r="F1707" s="34"/>
      <c r="G1707" s="34"/>
      <c r="H1707" s="29"/>
      <c r="I1707" s="29"/>
      <c r="J1707" s="29"/>
      <c r="K1707" s="29"/>
      <c r="L1707" s="29"/>
      <c r="M1707" s="29"/>
    </row>
    <row r="1708" spans="2:13" s="6" customFormat="1" x14ac:dyDescent="0.2">
      <c r="B1708" s="33"/>
      <c r="C1708" s="29"/>
      <c r="D1708" s="29"/>
      <c r="E1708" s="34"/>
      <c r="F1708" s="34"/>
      <c r="G1708" s="34"/>
      <c r="H1708" s="29"/>
      <c r="I1708" s="29"/>
      <c r="J1708" s="29"/>
      <c r="K1708" s="29"/>
      <c r="L1708" s="29"/>
      <c r="M1708" s="29"/>
    </row>
    <row r="1709" spans="2:13" s="6" customFormat="1" x14ac:dyDescent="0.2">
      <c r="B1709" s="33"/>
      <c r="C1709" s="29"/>
      <c r="D1709" s="29"/>
      <c r="E1709" s="34"/>
      <c r="F1709" s="34"/>
      <c r="G1709" s="34"/>
      <c r="H1709" s="29"/>
      <c r="I1709" s="29"/>
      <c r="J1709" s="29"/>
      <c r="K1709" s="29"/>
      <c r="L1709" s="29"/>
      <c r="M1709" s="29"/>
    </row>
    <row r="1710" spans="2:13" s="6" customFormat="1" x14ac:dyDescent="0.2">
      <c r="B1710" s="33"/>
      <c r="C1710" s="29"/>
      <c r="D1710" s="29"/>
      <c r="E1710" s="34"/>
      <c r="F1710" s="34"/>
      <c r="G1710" s="34"/>
      <c r="H1710" s="29"/>
      <c r="I1710" s="29"/>
      <c r="J1710" s="29"/>
      <c r="K1710" s="29"/>
      <c r="L1710" s="29"/>
      <c r="M1710" s="29"/>
    </row>
    <row r="1711" spans="2:13" s="6" customFormat="1" x14ac:dyDescent="0.2">
      <c r="B1711" s="33"/>
      <c r="C1711" s="29"/>
      <c r="D1711" s="29"/>
      <c r="E1711" s="34"/>
      <c r="F1711" s="34"/>
      <c r="G1711" s="34"/>
      <c r="H1711" s="29"/>
      <c r="I1711" s="29"/>
      <c r="J1711" s="29"/>
      <c r="K1711" s="29"/>
      <c r="L1711" s="29"/>
      <c r="M1711" s="29"/>
    </row>
    <row r="1712" spans="2:13" s="6" customFormat="1" x14ac:dyDescent="0.2">
      <c r="B1712" s="33"/>
      <c r="C1712" s="29"/>
      <c r="D1712" s="29"/>
      <c r="E1712" s="34"/>
      <c r="F1712" s="34"/>
      <c r="G1712" s="34"/>
      <c r="H1712" s="29"/>
      <c r="I1712" s="29"/>
      <c r="J1712" s="29"/>
      <c r="K1712" s="29"/>
      <c r="L1712" s="29"/>
      <c r="M1712" s="29"/>
    </row>
    <row r="1713" spans="2:13" s="6" customFormat="1" x14ac:dyDescent="0.2">
      <c r="B1713" s="33"/>
      <c r="C1713" s="29"/>
      <c r="D1713" s="29"/>
      <c r="E1713" s="34"/>
      <c r="F1713" s="34"/>
      <c r="G1713" s="34"/>
      <c r="H1713" s="29"/>
      <c r="I1713" s="29"/>
      <c r="J1713" s="29"/>
      <c r="K1713" s="29"/>
      <c r="L1713" s="29"/>
      <c r="M1713" s="29"/>
    </row>
    <row r="1714" spans="2:13" s="6" customFormat="1" x14ac:dyDescent="0.2">
      <c r="B1714" s="33"/>
      <c r="C1714" s="29"/>
      <c r="D1714" s="29"/>
      <c r="E1714" s="34"/>
      <c r="F1714" s="34"/>
      <c r="G1714" s="34"/>
      <c r="H1714" s="29"/>
      <c r="I1714" s="29"/>
      <c r="J1714" s="29"/>
      <c r="K1714" s="29"/>
      <c r="L1714" s="29"/>
      <c r="M1714" s="29"/>
    </row>
    <row r="1715" spans="2:13" s="6" customFormat="1" x14ac:dyDescent="0.2">
      <c r="B1715" s="33"/>
      <c r="C1715" s="29"/>
      <c r="D1715" s="29"/>
      <c r="E1715" s="34"/>
      <c r="F1715" s="34"/>
      <c r="G1715" s="34"/>
      <c r="H1715" s="29"/>
      <c r="I1715" s="29"/>
      <c r="J1715" s="29"/>
      <c r="K1715" s="29"/>
      <c r="L1715" s="29"/>
      <c r="M1715" s="29"/>
    </row>
    <row r="1716" spans="2:13" s="6" customFormat="1" x14ac:dyDescent="0.2">
      <c r="B1716" s="33"/>
      <c r="C1716" s="29"/>
      <c r="D1716" s="29"/>
      <c r="E1716" s="34"/>
      <c r="F1716" s="34"/>
      <c r="G1716" s="34"/>
      <c r="H1716" s="29"/>
      <c r="I1716" s="29"/>
      <c r="J1716" s="29"/>
      <c r="K1716" s="29"/>
      <c r="L1716" s="29"/>
      <c r="M1716" s="29"/>
    </row>
    <row r="1717" spans="2:13" s="6" customFormat="1" x14ac:dyDescent="0.2">
      <c r="B1717" s="33"/>
      <c r="C1717" s="29"/>
      <c r="D1717" s="29"/>
      <c r="E1717" s="34"/>
      <c r="F1717" s="34"/>
      <c r="G1717" s="34"/>
      <c r="H1717" s="29"/>
      <c r="I1717" s="29"/>
      <c r="J1717" s="29"/>
      <c r="K1717" s="29"/>
      <c r="L1717" s="29"/>
      <c r="M1717" s="29"/>
    </row>
    <row r="1718" spans="2:13" s="6" customFormat="1" x14ac:dyDescent="0.2">
      <c r="B1718" s="33"/>
      <c r="C1718" s="29"/>
      <c r="D1718" s="29"/>
      <c r="E1718" s="34"/>
      <c r="F1718" s="34"/>
      <c r="G1718" s="34"/>
      <c r="H1718" s="29"/>
      <c r="I1718" s="29"/>
      <c r="J1718" s="29"/>
      <c r="K1718" s="29"/>
      <c r="L1718" s="29"/>
      <c r="M1718" s="29"/>
    </row>
    <row r="1719" spans="2:13" s="6" customFormat="1" x14ac:dyDescent="0.2">
      <c r="B1719" s="33"/>
      <c r="C1719" s="29"/>
      <c r="D1719" s="29"/>
      <c r="E1719" s="34"/>
      <c r="F1719" s="34"/>
      <c r="G1719" s="34"/>
      <c r="H1719" s="29"/>
      <c r="I1719" s="29"/>
      <c r="J1719" s="29"/>
      <c r="K1719" s="29"/>
      <c r="L1719" s="29"/>
      <c r="M1719" s="29"/>
    </row>
    <row r="1720" spans="2:13" s="6" customFormat="1" x14ac:dyDescent="0.2">
      <c r="B1720" s="33"/>
      <c r="C1720" s="29"/>
      <c r="D1720" s="29"/>
      <c r="E1720" s="34"/>
      <c r="F1720" s="34"/>
      <c r="G1720" s="34"/>
      <c r="H1720" s="29"/>
      <c r="I1720" s="29"/>
      <c r="J1720" s="29"/>
      <c r="K1720" s="29"/>
      <c r="L1720" s="29"/>
      <c r="M1720" s="29"/>
    </row>
    <row r="1721" spans="2:13" s="6" customFormat="1" x14ac:dyDescent="0.2">
      <c r="B1721" s="33"/>
      <c r="C1721" s="29"/>
      <c r="D1721" s="29"/>
      <c r="E1721" s="34"/>
      <c r="F1721" s="34"/>
      <c r="G1721" s="34"/>
      <c r="H1721" s="29"/>
      <c r="I1721" s="29"/>
      <c r="J1721" s="29"/>
      <c r="K1721" s="29"/>
      <c r="L1721" s="29"/>
      <c r="M1721" s="29"/>
    </row>
    <row r="1722" spans="2:13" s="6" customFormat="1" x14ac:dyDescent="0.2">
      <c r="B1722" s="33"/>
      <c r="C1722" s="29"/>
      <c r="D1722" s="29"/>
      <c r="E1722" s="34"/>
      <c r="F1722" s="34"/>
      <c r="G1722" s="34"/>
      <c r="H1722" s="29"/>
      <c r="I1722" s="29"/>
      <c r="J1722" s="29"/>
      <c r="K1722" s="29"/>
      <c r="L1722" s="29"/>
      <c r="M1722" s="29"/>
    </row>
    <row r="1723" spans="2:13" s="6" customFormat="1" x14ac:dyDescent="0.2">
      <c r="B1723" s="33"/>
      <c r="C1723" s="29"/>
      <c r="D1723" s="29"/>
      <c r="E1723" s="34"/>
      <c r="F1723" s="34"/>
      <c r="G1723" s="34"/>
      <c r="H1723" s="29"/>
      <c r="I1723" s="29"/>
      <c r="J1723" s="29"/>
      <c r="K1723" s="29"/>
      <c r="L1723" s="29"/>
      <c r="M1723" s="29"/>
    </row>
    <row r="1724" spans="2:13" s="6" customFormat="1" x14ac:dyDescent="0.2">
      <c r="B1724" s="33"/>
      <c r="C1724" s="29"/>
      <c r="D1724" s="29"/>
      <c r="E1724" s="34"/>
      <c r="F1724" s="34"/>
      <c r="G1724" s="34"/>
      <c r="H1724" s="29"/>
      <c r="I1724" s="29"/>
      <c r="J1724" s="29"/>
      <c r="K1724" s="29"/>
      <c r="L1724" s="29"/>
      <c r="M1724" s="29"/>
    </row>
    <row r="1725" spans="2:13" s="6" customFormat="1" x14ac:dyDescent="0.2">
      <c r="B1725" s="33"/>
      <c r="C1725" s="29"/>
      <c r="D1725" s="29"/>
      <c r="E1725" s="34"/>
      <c r="F1725" s="34"/>
      <c r="G1725" s="34"/>
      <c r="H1725" s="29"/>
      <c r="I1725" s="29"/>
      <c r="J1725" s="29"/>
      <c r="K1725" s="29"/>
      <c r="L1725" s="29"/>
      <c r="M1725" s="29"/>
    </row>
    <row r="1726" spans="2:13" s="6" customFormat="1" x14ac:dyDescent="0.2">
      <c r="B1726" s="33"/>
      <c r="C1726" s="29"/>
      <c r="D1726" s="29"/>
      <c r="E1726" s="34"/>
      <c r="F1726" s="34"/>
      <c r="G1726" s="34"/>
      <c r="H1726" s="29"/>
      <c r="I1726" s="29"/>
      <c r="J1726" s="29"/>
      <c r="K1726" s="29"/>
      <c r="L1726" s="29"/>
      <c r="M1726" s="29"/>
    </row>
    <row r="1727" spans="2:13" s="6" customFormat="1" x14ac:dyDescent="0.2">
      <c r="B1727" s="33"/>
      <c r="C1727" s="29"/>
      <c r="D1727" s="29"/>
      <c r="E1727" s="34"/>
      <c r="F1727" s="34"/>
      <c r="G1727" s="34"/>
      <c r="H1727" s="29"/>
      <c r="I1727" s="29"/>
      <c r="J1727" s="29"/>
      <c r="K1727" s="29"/>
      <c r="L1727" s="29"/>
      <c r="M1727" s="29"/>
    </row>
    <row r="1728" spans="2:13" s="6" customFormat="1" x14ac:dyDescent="0.2">
      <c r="B1728" s="33"/>
      <c r="C1728" s="29"/>
      <c r="D1728" s="29"/>
      <c r="E1728" s="34"/>
      <c r="F1728" s="34"/>
      <c r="G1728" s="34"/>
      <c r="H1728" s="29"/>
      <c r="I1728" s="29"/>
      <c r="J1728" s="29"/>
      <c r="K1728" s="29"/>
      <c r="L1728" s="29"/>
      <c r="M1728" s="29"/>
    </row>
    <row r="1729" spans="2:13" s="6" customFormat="1" x14ac:dyDescent="0.2">
      <c r="B1729" s="33"/>
      <c r="C1729" s="29"/>
      <c r="D1729" s="29"/>
      <c r="E1729" s="34"/>
      <c r="F1729" s="34"/>
      <c r="G1729" s="34"/>
      <c r="H1729" s="29"/>
      <c r="I1729" s="29"/>
      <c r="J1729" s="29"/>
      <c r="K1729" s="29"/>
      <c r="L1729" s="29"/>
      <c r="M1729" s="29"/>
    </row>
    <row r="1730" spans="2:13" s="6" customFormat="1" x14ac:dyDescent="0.2">
      <c r="B1730" s="33"/>
      <c r="C1730" s="29"/>
      <c r="D1730" s="29"/>
      <c r="E1730" s="34"/>
      <c r="F1730" s="34"/>
      <c r="G1730" s="34"/>
      <c r="H1730" s="29"/>
      <c r="I1730" s="29"/>
      <c r="J1730" s="29"/>
      <c r="K1730" s="29"/>
      <c r="L1730" s="29"/>
      <c r="M1730" s="29"/>
    </row>
    <row r="1731" spans="2:13" s="6" customFormat="1" x14ac:dyDescent="0.2">
      <c r="B1731" s="33"/>
      <c r="C1731" s="29"/>
      <c r="D1731" s="29"/>
      <c r="E1731" s="34"/>
      <c r="F1731" s="34"/>
      <c r="G1731" s="34"/>
      <c r="H1731" s="29"/>
      <c r="I1731" s="29"/>
      <c r="J1731" s="29"/>
      <c r="K1731" s="29"/>
      <c r="L1731" s="29"/>
      <c r="M1731" s="29"/>
    </row>
    <row r="1732" spans="2:13" s="6" customFormat="1" x14ac:dyDescent="0.2">
      <c r="B1732" s="33"/>
      <c r="C1732" s="29"/>
      <c r="D1732" s="29"/>
      <c r="E1732" s="34"/>
      <c r="F1732" s="34"/>
      <c r="G1732" s="34"/>
      <c r="H1732" s="29"/>
      <c r="I1732" s="29"/>
      <c r="J1732" s="29"/>
      <c r="K1732" s="29"/>
      <c r="L1732" s="29"/>
      <c r="M1732" s="29"/>
    </row>
    <row r="1733" spans="2:13" s="6" customFormat="1" x14ac:dyDescent="0.2">
      <c r="B1733" s="33"/>
      <c r="C1733" s="29"/>
      <c r="D1733" s="29"/>
      <c r="E1733" s="34"/>
      <c r="F1733" s="34"/>
      <c r="G1733" s="34"/>
      <c r="H1733" s="29"/>
      <c r="I1733" s="29"/>
      <c r="J1733" s="29"/>
      <c r="K1733" s="29"/>
      <c r="L1733" s="29"/>
      <c r="M1733" s="29"/>
    </row>
    <row r="1734" spans="2:13" s="6" customFormat="1" x14ac:dyDescent="0.2">
      <c r="B1734" s="33"/>
      <c r="C1734" s="29"/>
      <c r="D1734" s="29"/>
      <c r="E1734" s="34"/>
      <c r="F1734" s="34"/>
      <c r="G1734" s="34"/>
      <c r="H1734" s="29"/>
      <c r="I1734" s="29"/>
      <c r="J1734" s="29"/>
      <c r="K1734" s="29"/>
      <c r="L1734" s="29"/>
      <c r="M1734" s="29"/>
    </row>
    <row r="1735" spans="2:13" s="6" customFormat="1" x14ac:dyDescent="0.2">
      <c r="B1735" s="33"/>
      <c r="C1735" s="29"/>
      <c r="D1735" s="29"/>
      <c r="E1735" s="34"/>
      <c r="F1735" s="34"/>
      <c r="G1735" s="34"/>
      <c r="H1735" s="29"/>
      <c r="I1735" s="29"/>
      <c r="J1735" s="29"/>
      <c r="K1735" s="29"/>
      <c r="L1735" s="29"/>
      <c r="M1735" s="29"/>
    </row>
    <row r="1736" spans="2:13" s="6" customFormat="1" x14ac:dyDescent="0.2">
      <c r="B1736" s="33"/>
      <c r="C1736" s="29"/>
      <c r="D1736" s="29"/>
      <c r="E1736" s="34"/>
      <c r="F1736" s="34"/>
      <c r="G1736" s="34"/>
      <c r="H1736" s="29"/>
      <c r="I1736" s="29"/>
      <c r="J1736" s="29"/>
      <c r="K1736" s="29"/>
      <c r="L1736" s="29"/>
      <c r="M1736" s="29"/>
    </row>
    <row r="1737" spans="2:13" s="6" customFormat="1" x14ac:dyDescent="0.2">
      <c r="B1737" s="33"/>
      <c r="C1737" s="29"/>
      <c r="D1737" s="29"/>
      <c r="E1737" s="34"/>
      <c r="F1737" s="34"/>
      <c r="G1737" s="34"/>
      <c r="H1737" s="29"/>
      <c r="I1737" s="29"/>
      <c r="J1737" s="29"/>
      <c r="K1737" s="29"/>
      <c r="L1737" s="29"/>
      <c r="M1737" s="29"/>
    </row>
    <row r="1738" spans="2:13" s="6" customFormat="1" x14ac:dyDescent="0.2">
      <c r="B1738" s="33"/>
      <c r="C1738" s="29"/>
      <c r="D1738" s="29"/>
      <c r="E1738" s="34"/>
      <c r="F1738" s="34"/>
      <c r="G1738" s="34"/>
      <c r="H1738" s="29"/>
      <c r="I1738" s="29"/>
      <c r="J1738" s="29"/>
      <c r="K1738" s="29"/>
      <c r="L1738" s="29"/>
      <c r="M1738" s="29"/>
    </row>
    <row r="1739" spans="2:13" s="6" customFormat="1" x14ac:dyDescent="0.2">
      <c r="B1739" s="33"/>
      <c r="C1739" s="29"/>
      <c r="D1739" s="29"/>
      <c r="E1739" s="34"/>
      <c r="F1739" s="34"/>
      <c r="G1739" s="34"/>
      <c r="H1739" s="29"/>
      <c r="I1739" s="29"/>
      <c r="J1739" s="29"/>
      <c r="K1739" s="29"/>
      <c r="L1739" s="29"/>
      <c r="M1739" s="29"/>
    </row>
    <row r="1740" spans="2:13" s="6" customFormat="1" x14ac:dyDescent="0.2">
      <c r="B1740" s="33"/>
      <c r="C1740" s="29"/>
      <c r="D1740" s="29"/>
      <c r="E1740" s="34"/>
      <c r="F1740" s="34"/>
      <c r="G1740" s="34"/>
      <c r="H1740" s="29"/>
      <c r="I1740" s="29"/>
      <c r="J1740" s="29"/>
      <c r="K1740" s="29"/>
      <c r="L1740" s="29"/>
      <c r="M1740" s="29"/>
    </row>
    <row r="1741" spans="2:13" s="6" customFormat="1" x14ac:dyDescent="0.2">
      <c r="B1741" s="33"/>
      <c r="C1741" s="29"/>
      <c r="D1741" s="29"/>
      <c r="E1741" s="34"/>
      <c r="F1741" s="34"/>
      <c r="G1741" s="34"/>
      <c r="H1741" s="29"/>
      <c r="I1741" s="29"/>
      <c r="J1741" s="29"/>
      <c r="K1741" s="29"/>
      <c r="L1741" s="29"/>
      <c r="M1741" s="29"/>
    </row>
    <row r="1742" spans="2:13" s="6" customFormat="1" x14ac:dyDescent="0.2">
      <c r="B1742" s="33"/>
      <c r="C1742" s="29"/>
      <c r="D1742" s="29"/>
      <c r="E1742" s="34"/>
      <c r="F1742" s="34"/>
      <c r="G1742" s="34"/>
      <c r="H1742" s="29"/>
      <c r="I1742" s="29"/>
      <c r="J1742" s="29"/>
      <c r="K1742" s="29"/>
      <c r="L1742" s="29"/>
      <c r="M1742" s="29"/>
    </row>
    <row r="1743" spans="2:13" s="6" customFormat="1" x14ac:dyDescent="0.2">
      <c r="B1743" s="33"/>
      <c r="C1743" s="29"/>
      <c r="D1743" s="29"/>
      <c r="E1743" s="34"/>
      <c r="F1743" s="34"/>
      <c r="G1743" s="34"/>
      <c r="H1743" s="29"/>
      <c r="I1743" s="29"/>
      <c r="J1743" s="29"/>
      <c r="K1743" s="29"/>
      <c r="L1743" s="29"/>
      <c r="M1743" s="29"/>
    </row>
    <row r="1744" spans="2:13" s="6" customFormat="1" x14ac:dyDescent="0.2">
      <c r="B1744" s="33"/>
      <c r="C1744" s="29"/>
      <c r="D1744" s="29"/>
      <c r="E1744" s="34"/>
      <c r="F1744" s="34"/>
      <c r="G1744" s="34"/>
      <c r="H1744" s="29"/>
      <c r="I1744" s="29"/>
      <c r="J1744" s="29"/>
      <c r="K1744" s="29"/>
      <c r="L1744" s="29"/>
      <c r="M1744" s="29"/>
    </row>
    <row r="1745" spans="2:13" s="6" customFormat="1" x14ac:dyDescent="0.2">
      <c r="B1745" s="33"/>
      <c r="C1745" s="29"/>
      <c r="D1745" s="29"/>
      <c r="E1745" s="34"/>
      <c r="F1745" s="34"/>
      <c r="G1745" s="34"/>
      <c r="H1745" s="29"/>
      <c r="I1745" s="29"/>
      <c r="J1745" s="29"/>
      <c r="K1745" s="29"/>
      <c r="L1745" s="29"/>
      <c r="M1745" s="29"/>
    </row>
    <row r="1746" spans="2:13" s="6" customFormat="1" x14ac:dyDescent="0.2">
      <c r="B1746" s="33"/>
      <c r="C1746" s="29"/>
      <c r="D1746" s="29"/>
      <c r="E1746" s="34"/>
      <c r="F1746" s="34"/>
      <c r="G1746" s="34"/>
      <c r="H1746" s="29"/>
      <c r="I1746" s="29"/>
      <c r="J1746" s="29"/>
      <c r="K1746" s="29"/>
      <c r="L1746" s="29"/>
      <c r="M1746" s="29"/>
    </row>
    <row r="1747" spans="2:13" s="6" customFormat="1" x14ac:dyDescent="0.2">
      <c r="B1747" s="33"/>
      <c r="C1747" s="29"/>
      <c r="D1747" s="29"/>
      <c r="E1747" s="34"/>
      <c r="F1747" s="34"/>
      <c r="G1747" s="34"/>
      <c r="H1747" s="29"/>
      <c r="I1747" s="29"/>
      <c r="J1747" s="29"/>
      <c r="K1747" s="29"/>
      <c r="L1747" s="29"/>
      <c r="M1747" s="29"/>
    </row>
    <row r="1748" spans="2:13" s="6" customFormat="1" x14ac:dyDescent="0.2">
      <c r="B1748" s="33"/>
      <c r="C1748" s="29"/>
      <c r="D1748" s="29"/>
      <c r="E1748" s="34"/>
      <c r="F1748" s="34"/>
      <c r="G1748" s="34"/>
      <c r="H1748" s="29"/>
      <c r="I1748" s="29"/>
      <c r="J1748" s="29"/>
      <c r="K1748" s="29"/>
      <c r="L1748" s="29"/>
      <c r="M1748" s="29"/>
    </row>
    <row r="1749" spans="2:13" s="6" customFormat="1" x14ac:dyDescent="0.2">
      <c r="B1749" s="33"/>
      <c r="C1749" s="29"/>
      <c r="D1749" s="29"/>
      <c r="E1749" s="34"/>
      <c r="F1749" s="34"/>
      <c r="G1749" s="34"/>
      <c r="H1749" s="29"/>
      <c r="I1749" s="29"/>
      <c r="J1749" s="29"/>
      <c r="K1749" s="29"/>
      <c r="L1749" s="29"/>
      <c r="M1749" s="29"/>
    </row>
    <row r="1750" spans="2:13" s="6" customFormat="1" x14ac:dyDescent="0.2">
      <c r="B1750" s="33"/>
      <c r="C1750" s="29"/>
      <c r="D1750" s="29"/>
      <c r="E1750" s="34"/>
      <c r="F1750" s="34"/>
      <c r="G1750" s="34"/>
      <c r="H1750" s="29"/>
      <c r="I1750" s="29"/>
      <c r="J1750" s="29"/>
      <c r="K1750" s="29"/>
      <c r="L1750" s="29"/>
      <c r="M1750" s="29"/>
    </row>
    <row r="1751" spans="2:13" s="6" customFormat="1" x14ac:dyDescent="0.2">
      <c r="B1751" s="33"/>
      <c r="C1751" s="29"/>
      <c r="D1751" s="29"/>
      <c r="E1751" s="34"/>
      <c r="F1751" s="34"/>
      <c r="G1751" s="34"/>
      <c r="H1751" s="29"/>
      <c r="I1751" s="29"/>
      <c r="J1751" s="29"/>
      <c r="K1751" s="29"/>
      <c r="L1751" s="29"/>
      <c r="M1751" s="29"/>
    </row>
    <row r="1752" spans="2:13" s="6" customFormat="1" x14ac:dyDescent="0.2">
      <c r="B1752" s="33"/>
      <c r="C1752" s="29"/>
      <c r="D1752" s="29"/>
      <c r="E1752" s="34"/>
      <c r="F1752" s="34"/>
      <c r="G1752" s="34"/>
      <c r="H1752" s="29"/>
      <c r="I1752" s="29"/>
      <c r="J1752" s="29"/>
      <c r="K1752" s="29"/>
      <c r="L1752" s="29"/>
      <c r="M1752" s="29"/>
    </row>
    <row r="1753" spans="2:13" s="6" customFormat="1" x14ac:dyDescent="0.2">
      <c r="B1753" s="33"/>
      <c r="C1753" s="29"/>
      <c r="D1753" s="29"/>
      <c r="E1753" s="34"/>
      <c r="F1753" s="34"/>
      <c r="G1753" s="34"/>
      <c r="H1753" s="29"/>
      <c r="I1753" s="29"/>
      <c r="J1753" s="29"/>
      <c r="K1753" s="29"/>
      <c r="L1753" s="29"/>
      <c r="M1753" s="29"/>
    </row>
    <row r="1754" spans="2:13" s="6" customFormat="1" x14ac:dyDescent="0.2">
      <c r="B1754" s="33"/>
      <c r="C1754" s="29"/>
      <c r="D1754" s="29"/>
      <c r="E1754" s="34"/>
      <c r="F1754" s="34"/>
      <c r="G1754" s="34"/>
      <c r="H1754" s="29"/>
      <c r="I1754" s="29"/>
      <c r="J1754" s="29"/>
      <c r="K1754" s="29"/>
      <c r="L1754" s="29"/>
      <c r="M1754" s="29"/>
    </row>
    <row r="1755" spans="2:13" s="6" customFormat="1" x14ac:dyDescent="0.2">
      <c r="B1755" s="33"/>
      <c r="C1755" s="29"/>
      <c r="D1755" s="29"/>
      <c r="E1755" s="34"/>
      <c r="F1755" s="34"/>
      <c r="G1755" s="34"/>
      <c r="H1755" s="29"/>
      <c r="I1755" s="29"/>
      <c r="J1755" s="29"/>
      <c r="K1755" s="29"/>
      <c r="L1755" s="29"/>
      <c r="M1755" s="29"/>
    </row>
    <row r="1756" spans="2:13" s="6" customFormat="1" x14ac:dyDescent="0.2">
      <c r="B1756" s="33"/>
      <c r="C1756" s="29"/>
      <c r="D1756" s="29"/>
      <c r="E1756" s="34"/>
      <c r="F1756" s="34"/>
      <c r="G1756" s="34"/>
      <c r="H1756" s="29"/>
      <c r="I1756" s="29"/>
      <c r="J1756" s="29"/>
      <c r="K1756" s="29"/>
      <c r="L1756" s="29"/>
      <c r="M1756" s="29"/>
    </row>
    <row r="1757" spans="2:13" s="6" customFormat="1" x14ac:dyDescent="0.2">
      <c r="B1757" s="33"/>
      <c r="C1757" s="29"/>
      <c r="D1757" s="29"/>
      <c r="E1757" s="34"/>
      <c r="F1757" s="34"/>
      <c r="G1757" s="34"/>
      <c r="H1757" s="29"/>
      <c r="I1757" s="29"/>
      <c r="J1757" s="29"/>
      <c r="K1757" s="29"/>
      <c r="L1757" s="29"/>
      <c r="M1757" s="29"/>
    </row>
    <row r="1758" spans="2:13" s="6" customFormat="1" x14ac:dyDescent="0.2">
      <c r="B1758" s="33"/>
      <c r="C1758" s="29"/>
      <c r="D1758" s="29"/>
      <c r="E1758" s="34"/>
      <c r="F1758" s="34"/>
      <c r="G1758" s="34"/>
      <c r="H1758" s="29"/>
      <c r="I1758" s="29"/>
      <c r="J1758" s="29"/>
      <c r="K1758" s="29"/>
      <c r="L1758" s="29"/>
      <c r="M1758" s="29"/>
    </row>
    <row r="1759" spans="2:13" s="6" customFormat="1" x14ac:dyDescent="0.2">
      <c r="B1759" s="33"/>
      <c r="C1759" s="29"/>
      <c r="D1759" s="29"/>
      <c r="E1759" s="34"/>
      <c r="F1759" s="34"/>
      <c r="G1759" s="34"/>
      <c r="H1759" s="29"/>
      <c r="I1759" s="29"/>
      <c r="J1759" s="29"/>
      <c r="K1759" s="29"/>
      <c r="L1759" s="29"/>
      <c r="M1759" s="29"/>
    </row>
    <row r="1760" spans="2:13" s="6" customFormat="1" x14ac:dyDescent="0.2">
      <c r="B1760" s="33"/>
      <c r="C1760" s="29"/>
      <c r="D1760" s="29"/>
      <c r="E1760" s="34"/>
      <c r="F1760" s="34"/>
      <c r="G1760" s="34"/>
      <c r="H1760" s="29"/>
      <c r="I1760" s="29"/>
      <c r="J1760" s="29"/>
      <c r="K1760" s="29"/>
      <c r="L1760" s="29"/>
      <c r="M1760" s="29"/>
    </row>
    <row r="1761" spans="2:13" s="6" customFormat="1" x14ac:dyDescent="0.2">
      <c r="B1761" s="33"/>
      <c r="C1761" s="29"/>
      <c r="D1761" s="29"/>
      <c r="E1761" s="34"/>
      <c r="F1761" s="34"/>
      <c r="G1761" s="34"/>
      <c r="H1761" s="29"/>
      <c r="I1761" s="29"/>
      <c r="J1761" s="29"/>
      <c r="K1761" s="29"/>
      <c r="L1761" s="29"/>
      <c r="M1761" s="29"/>
    </row>
    <row r="1762" spans="2:13" s="6" customFormat="1" x14ac:dyDescent="0.2">
      <c r="B1762" s="33"/>
      <c r="C1762" s="29"/>
      <c r="D1762" s="29"/>
      <c r="E1762" s="34"/>
      <c r="F1762" s="34"/>
      <c r="G1762" s="34"/>
      <c r="H1762" s="29"/>
      <c r="I1762" s="29"/>
      <c r="J1762" s="29"/>
      <c r="K1762" s="29"/>
      <c r="L1762" s="29"/>
      <c r="M1762" s="29"/>
    </row>
    <row r="1763" spans="2:13" s="6" customFormat="1" x14ac:dyDescent="0.2">
      <c r="B1763" s="33"/>
      <c r="C1763" s="29"/>
      <c r="D1763" s="29"/>
      <c r="E1763" s="34"/>
      <c r="F1763" s="34"/>
      <c r="G1763" s="34"/>
      <c r="H1763" s="29"/>
      <c r="I1763" s="29"/>
      <c r="J1763" s="29"/>
      <c r="K1763" s="29"/>
      <c r="L1763" s="29"/>
      <c r="M1763" s="29"/>
    </row>
    <row r="1764" spans="2:13" s="6" customFormat="1" x14ac:dyDescent="0.2">
      <c r="B1764" s="33"/>
      <c r="C1764" s="29"/>
      <c r="D1764" s="29"/>
      <c r="E1764" s="34"/>
      <c r="F1764" s="34"/>
      <c r="G1764" s="34"/>
      <c r="H1764" s="29"/>
      <c r="I1764" s="29"/>
      <c r="J1764" s="29"/>
      <c r="K1764" s="29"/>
      <c r="L1764" s="29"/>
      <c r="M1764" s="29"/>
    </row>
    <row r="1765" spans="2:13" s="6" customFormat="1" x14ac:dyDescent="0.2">
      <c r="B1765" s="33"/>
      <c r="C1765" s="29"/>
      <c r="D1765" s="29"/>
      <c r="E1765" s="34"/>
      <c r="F1765" s="34"/>
      <c r="G1765" s="34"/>
      <c r="H1765" s="29"/>
      <c r="I1765" s="29"/>
      <c r="J1765" s="29"/>
      <c r="K1765" s="29"/>
      <c r="L1765" s="29"/>
      <c r="M1765" s="29"/>
    </row>
    <row r="1766" spans="2:13" s="6" customFormat="1" x14ac:dyDescent="0.2">
      <c r="B1766" s="33"/>
      <c r="C1766" s="29"/>
      <c r="D1766" s="29"/>
      <c r="E1766" s="34"/>
      <c r="F1766" s="34"/>
      <c r="G1766" s="34"/>
      <c r="H1766" s="29"/>
      <c r="I1766" s="29"/>
      <c r="J1766" s="29"/>
      <c r="K1766" s="29"/>
      <c r="L1766" s="29"/>
      <c r="M1766" s="29"/>
    </row>
    <row r="1767" spans="2:13" s="6" customFormat="1" x14ac:dyDescent="0.2">
      <c r="B1767" s="33"/>
      <c r="C1767" s="29"/>
      <c r="D1767" s="29"/>
      <c r="E1767" s="34"/>
      <c r="F1767" s="34"/>
      <c r="G1767" s="34"/>
      <c r="H1767" s="29"/>
      <c r="I1767" s="29"/>
      <c r="J1767" s="29"/>
      <c r="K1767" s="29"/>
      <c r="L1767" s="29"/>
      <c r="M1767" s="29"/>
    </row>
    <row r="1768" spans="2:13" s="6" customFormat="1" x14ac:dyDescent="0.2">
      <c r="B1768" s="33"/>
      <c r="C1768" s="29"/>
      <c r="D1768" s="29"/>
      <c r="E1768" s="34"/>
      <c r="F1768" s="34"/>
      <c r="G1768" s="34"/>
      <c r="H1768" s="29"/>
      <c r="I1768" s="29"/>
      <c r="J1768" s="29"/>
      <c r="K1768" s="29"/>
      <c r="L1768" s="29"/>
      <c r="M1768" s="29"/>
    </row>
    <row r="1769" spans="2:13" s="6" customFormat="1" x14ac:dyDescent="0.2">
      <c r="B1769" s="33"/>
      <c r="C1769" s="29"/>
      <c r="D1769" s="29"/>
      <c r="E1769" s="34"/>
      <c r="F1769" s="34"/>
      <c r="G1769" s="34"/>
      <c r="H1769" s="29"/>
      <c r="I1769" s="29"/>
      <c r="J1769" s="29"/>
      <c r="K1769" s="29"/>
      <c r="L1769" s="29"/>
      <c r="M1769" s="29"/>
    </row>
    <row r="1770" spans="2:13" s="6" customFormat="1" x14ac:dyDescent="0.2">
      <c r="B1770" s="33"/>
      <c r="C1770" s="29"/>
      <c r="D1770" s="29"/>
      <c r="E1770" s="34"/>
      <c r="F1770" s="34"/>
      <c r="G1770" s="34"/>
      <c r="H1770" s="29"/>
      <c r="I1770" s="29"/>
      <c r="J1770" s="29"/>
      <c r="K1770" s="29"/>
      <c r="L1770" s="29"/>
      <c r="M1770" s="29"/>
    </row>
    <row r="1771" spans="2:13" s="6" customFormat="1" x14ac:dyDescent="0.2">
      <c r="B1771" s="33"/>
      <c r="C1771" s="29"/>
      <c r="D1771" s="29"/>
      <c r="E1771" s="34"/>
      <c r="F1771" s="34"/>
      <c r="G1771" s="34"/>
      <c r="H1771" s="29"/>
      <c r="I1771" s="29"/>
      <c r="J1771" s="29"/>
      <c r="K1771" s="29"/>
      <c r="L1771" s="29"/>
      <c r="M1771" s="29"/>
    </row>
    <row r="1772" spans="2:13" s="6" customFormat="1" x14ac:dyDescent="0.2">
      <c r="B1772" s="33"/>
      <c r="C1772" s="29"/>
      <c r="D1772" s="29"/>
      <c r="E1772" s="34"/>
      <c r="F1772" s="34"/>
      <c r="G1772" s="34"/>
      <c r="H1772" s="29"/>
      <c r="I1772" s="29"/>
      <c r="J1772" s="29"/>
      <c r="K1772" s="29"/>
      <c r="L1772" s="29"/>
      <c r="M1772" s="29"/>
    </row>
    <row r="1773" spans="2:13" s="6" customFormat="1" x14ac:dyDescent="0.2">
      <c r="B1773" s="33"/>
      <c r="C1773" s="29"/>
      <c r="D1773" s="29"/>
      <c r="E1773" s="34"/>
      <c r="F1773" s="34"/>
      <c r="G1773" s="34"/>
      <c r="H1773" s="29"/>
      <c r="I1773" s="29"/>
      <c r="J1773" s="29"/>
      <c r="K1773" s="29"/>
      <c r="L1773" s="29"/>
      <c r="M1773" s="29"/>
    </row>
    <row r="1774" spans="2:13" s="6" customFormat="1" x14ac:dyDescent="0.2">
      <c r="B1774" s="33"/>
      <c r="C1774" s="29"/>
      <c r="D1774" s="29"/>
      <c r="E1774" s="34"/>
      <c r="F1774" s="34"/>
      <c r="G1774" s="34"/>
      <c r="H1774" s="29"/>
      <c r="I1774" s="29"/>
      <c r="J1774" s="29"/>
      <c r="K1774" s="29"/>
      <c r="L1774" s="29"/>
      <c r="M1774" s="29"/>
    </row>
    <row r="1775" spans="2:13" s="6" customFormat="1" x14ac:dyDescent="0.2">
      <c r="B1775" s="33"/>
      <c r="C1775" s="29"/>
      <c r="D1775" s="29"/>
      <c r="E1775" s="34"/>
      <c r="F1775" s="34"/>
      <c r="G1775" s="34"/>
      <c r="H1775" s="29"/>
      <c r="I1775" s="29"/>
      <c r="J1775" s="29"/>
      <c r="K1775" s="29"/>
      <c r="L1775" s="29"/>
      <c r="M1775" s="29"/>
    </row>
    <row r="1776" spans="2:13" s="6" customFormat="1" x14ac:dyDescent="0.2">
      <c r="B1776" s="33"/>
      <c r="C1776" s="29"/>
      <c r="D1776" s="29"/>
      <c r="E1776" s="34"/>
      <c r="F1776" s="34"/>
      <c r="G1776" s="34"/>
      <c r="H1776" s="29"/>
      <c r="I1776" s="29"/>
      <c r="J1776" s="29"/>
      <c r="K1776" s="29"/>
      <c r="L1776" s="29"/>
      <c r="M1776" s="29"/>
    </row>
    <row r="1777" spans="2:13" s="6" customFormat="1" x14ac:dyDescent="0.2">
      <c r="B1777" s="33"/>
      <c r="C1777" s="29"/>
      <c r="D1777" s="29"/>
      <c r="E1777" s="34"/>
      <c r="F1777" s="34"/>
      <c r="G1777" s="34"/>
      <c r="H1777" s="29"/>
      <c r="I1777" s="29"/>
      <c r="J1777" s="29"/>
      <c r="K1777" s="29"/>
      <c r="L1777" s="29"/>
      <c r="M1777" s="29"/>
    </row>
    <row r="1778" spans="2:13" s="6" customFormat="1" x14ac:dyDescent="0.2">
      <c r="B1778" s="33"/>
      <c r="C1778" s="29"/>
      <c r="D1778" s="29"/>
      <c r="E1778" s="34"/>
      <c r="F1778" s="34"/>
      <c r="G1778" s="34"/>
      <c r="H1778" s="29"/>
      <c r="I1778" s="29"/>
      <c r="J1778" s="29"/>
      <c r="K1778" s="29"/>
      <c r="L1778" s="29"/>
      <c r="M1778" s="29"/>
    </row>
    <row r="1779" spans="2:13" s="6" customFormat="1" x14ac:dyDescent="0.2">
      <c r="B1779" s="33"/>
      <c r="C1779" s="29"/>
      <c r="D1779" s="29"/>
      <c r="E1779" s="34"/>
      <c r="F1779" s="34"/>
      <c r="G1779" s="34"/>
      <c r="H1779" s="29"/>
      <c r="I1779" s="29"/>
      <c r="J1779" s="29"/>
      <c r="K1779" s="29"/>
      <c r="L1779" s="29"/>
      <c r="M1779" s="29"/>
    </row>
    <row r="1780" spans="2:13" s="6" customFormat="1" x14ac:dyDescent="0.2">
      <c r="B1780" s="33"/>
      <c r="C1780" s="29"/>
      <c r="D1780" s="29"/>
      <c r="E1780" s="34"/>
      <c r="F1780" s="34"/>
      <c r="G1780" s="34"/>
      <c r="H1780" s="29"/>
      <c r="I1780" s="29"/>
      <c r="J1780" s="29"/>
      <c r="K1780" s="29"/>
      <c r="L1780" s="29"/>
      <c r="M1780" s="29"/>
    </row>
    <row r="1781" spans="2:13" s="6" customFormat="1" x14ac:dyDescent="0.2">
      <c r="B1781" s="33"/>
      <c r="C1781" s="29"/>
      <c r="D1781" s="29"/>
      <c r="E1781" s="34"/>
      <c r="F1781" s="34"/>
      <c r="G1781" s="34"/>
      <c r="H1781" s="29"/>
      <c r="I1781" s="29"/>
      <c r="J1781" s="29"/>
      <c r="K1781" s="29"/>
      <c r="L1781" s="29"/>
      <c r="M1781" s="29"/>
    </row>
    <row r="1782" spans="2:13" s="6" customFormat="1" x14ac:dyDescent="0.2">
      <c r="B1782" s="33"/>
      <c r="C1782" s="29"/>
      <c r="D1782" s="29"/>
      <c r="E1782" s="34"/>
      <c r="F1782" s="34"/>
      <c r="G1782" s="34"/>
      <c r="H1782" s="29"/>
      <c r="I1782" s="29"/>
      <c r="J1782" s="29"/>
      <c r="K1782" s="29"/>
      <c r="L1782" s="29"/>
      <c r="M1782" s="29"/>
    </row>
    <row r="1783" spans="2:13" s="6" customFormat="1" x14ac:dyDescent="0.2">
      <c r="B1783" s="33"/>
      <c r="C1783" s="29"/>
      <c r="D1783" s="29"/>
      <c r="E1783" s="34"/>
      <c r="F1783" s="34"/>
      <c r="G1783" s="34"/>
      <c r="H1783" s="29"/>
      <c r="I1783" s="29"/>
      <c r="J1783" s="29"/>
      <c r="K1783" s="29"/>
      <c r="L1783" s="29"/>
      <c r="M1783" s="29"/>
    </row>
    <row r="1784" spans="2:13" s="6" customFormat="1" x14ac:dyDescent="0.2">
      <c r="B1784" s="33"/>
      <c r="C1784" s="29"/>
      <c r="D1784" s="29"/>
      <c r="E1784" s="34"/>
      <c r="F1784" s="34"/>
      <c r="G1784" s="34"/>
      <c r="H1784" s="29"/>
      <c r="I1784" s="29"/>
      <c r="J1784" s="29"/>
      <c r="K1784" s="29"/>
      <c r="L1784" s="29"/>
      <c r="M1784" s="29"/>
    </row>
    <row r="1785" spans="2:13" s="6" customFormat="1" x14ac:dyDescent="0.2">
      <c r="B1785" s="33"/>
      <c r="C1785" s="29"/>
      <c r="D1785" s="29"/>
      <c r="E1785" s="34"/>
      <c r="F1785" s="34"/>
      <c r="G1785" s="34"/>
      <c r="H1785" s="29"/>
      <c r="I1785" s="29"/>
      <c r="J1785" s="29"/>
      <c r="K1785" s="29"/>
      <c r="L1785" s="29"/>
      <c r="M1785" s="29"/>
    </row>
    <row r="1786" spans="2:13" s="6" customFormat="1" x14ac:dyDescent="0.2">
      <c r="B1786" s="33"/>
      <c r="C1786" s="29"/>
      <c r="D1786" s="29"/>
      <c r="E1786" s="34"/>
      <c r="F1786" s="34"/>
      <c r="G1786" s="34"/>
      <c r="H1786" s="29"/>
      <c r="I1786" s="29"/>
      <c r="J1786" s="29"/>
      <c r="K1786" s="29"/>
      <c r="L1786" s="29"/>
      <c r="M1786" s="29"/>
    </row>
    <row r="1787" spans="2:13" s="6" customFormat="1" x14ac:dyDescent="0.2">
      <c r="B1787" s="33"/>
      <c r="C1787" s="29"/>
      <c r="D1787" s="29"/>
      <c r="E1787" s="34"/>
      <c r="F1787" s="34"/>
      <c r="G1787" s="34"/>
      <c r="H1787" s="29"/>
      <c r="I1787" s="29"/>
      <c r="J1787" s="29"/>
      <c r="K1787" s="29"/>
      <c r="L1787" s="29"/>
      <c r="M1787" s="29"/>
    </row>
    <row r="1788" spans="2:13" s="6" customFormat="1" x14ac:dyDescent="0.2">
      <c r="B1788" s="33"/>
      <c r="C1788" s="29"/>
      <c r="D1788" s="29"/>
      <c r="E1788" s="34"/>
      <c r="F1788" s="34"/>
      <c r="G1788" s="34"/>
      <c r="H1788" s="29"/>
      <c r="I1788" s="29"/>
      <c r="J1788" s="29"/>
      <c r="K1788" s="29"/>
      <c r="L1788" s="29"/>
      <c r="M1788" s="29"/>
    </row>
    <row r="1789" spans="2:13" s="6" customFormat="1" x14ac:dyDescent="0.2">
      <c r="B1789" s="33"/>
      <c r="C1789" s="29"/>
      <c r="D1789" s="29"/>
      <c r="E1789" s="34"/>
      <c r="F1789" s="34"/>
      <c r="G1789" s="34"/>
      <c r="H1789" s="29"/>
      <c r="I1789" s="29"/>
      <c r="J1789" s="29"/>
      <c r="K1789" s="29"/>
      <c r="L1789" s="29"/>
      <c r="M1789" s="29"/>
    </row>
    <row r="1790" spans="2:13" s="6" customFormat="1" x14ac:dyDescent="0.2">
      <c r="B1790" s="33"/>
      <c r="C1790" s="29"/>
      <c r="D1790" s="29"/>
      <c r="E1790" s="34"/>
      <c r="F1790" s="34"/>
      <c r="G1790" s="34"/>
      <c r="H1790" s="29"/>
      <c r="I1790" s="29"/>
      <c r="J1790" s="29"/>
      <c r="K1790" s="29"/>
      <c r="L1790" s="29"/>
      <c r="M1790" s="29"/>
    </row>
    <row r="1791" spans="2:13" s="6" customFormat="1" x14ac:dyDescent="0.2">
      <c r="B1791" s="33"/>
      <c r="C1791" s="29"/>
      <c r="D1791" s="29"/>
      <c r="E1791" s="34"/>
      <c r="F1791" s="34"/>
      <c r="G1791" s="34"/>
      <c r="H1791" s="29"/>
      <c r="I1791" s="29"/>
      <c r="J1791" s="29"/>
      <c r="K1791" s="29"/>
      <c r="L1791" s="29"/>
      <c r="M1791" s="29"/>
    </row>
    <row r="1792" spans="2:13" s="6" customFormat="1" x14ac:dyDescent="0.2">
      <c r="B1792" s="33"/>
      <c r="C1792" s="29"/>
      <c r="D1792" s="29"/>
      <c r="E1792" s="34"/>
      <c r="F1792" s="34"/>
      <c r="G1792" s="34"/>
      <c r="H1792" s="29"/>
      <c r="I1792" s="29"/>
      <c r="J1792" s="29"/>
      <c r="K1792" s="29"/>
      <c r="L1792" s="29"/>
      <c r="M1792" s="29"/>
    </row>
    <row r="1793" spans="2:13" s="6" customFormat="1" x14ac:dyDescent="0.2">
      <c r="B1793" s="33"/>
      <c r="C1793" s="29"/>
      <c r="D1793" s="29"/>
      <c r="E1793" s="34"/>
      <c r="F1793" s="34"/>
      <c r="G1793" s="34"/>
      <c r="H1793" s="29"/>
      <c r="I1793" s="29"/>
      <c r="J1793" s="29"/>
      <c r="K1793" s="29"/>
      <c r="L1793" s="29"/>
      <c r="M1793" s="29"/>
    </row>
    <row r="1794" spans="2:13" s="6" customFormat="1" x14ac:dyDescent="0.2">
      <c r="B1794" s="33"/>
      <c r="C1794" s="29"/>
      <c r="D1794" s="29"/>
      <c r="E1794" s="34"/>
      <c r="F1794" s="34"/>
      <c r="G1794" s="34"/>
      <c r="H1794" s="29"/>
      <c r="I1794" s="29"/>
      <c r="J1794" s="29"/>
      <c r="K1794" s="29"/>
      <c r="L1794" s="29"/>
      <c r="M1794" s="29"/>
    </row>
    <row r="1795" spans="2:13" s="6" customFormat="1" x14ac:dyDescent="0.2">
      <c r="B1795" s="33"/>
      <c r="C1795" s="29"/>
      <c r="D1795" s="29"/>
      <c r="E1795" s="34"/>
      <c r="F1795" s="34"/>
      <c r="G1795" s="34"/>
      <c r="H1795" s="29"/>
      <c r="I1795" s="29"/>
      <c r="J1795" s="29"/>
      <c r="K1795" s="29"/>
      <c r="L1795" s="29"/>
      <c r="M1795" s="29"/>
    </row>
    <row r="1796" spans="2:13" s="6" customFormat="1" x14ac:dyDescent="0.2">
      <c r="B1796" s="33"/>
      <c r="C1796" s="29"/>
      <c r="D1796" s="29"/>
      <c r="E1796" s="34"/>
      <c r="F1796" s="34"/>
      <c r="G1796" s="34"/>
      <c r="H1796" s="29"/>
      <c r="I1796" s="29"/>
      <c r="J1796" s="29"/>
      <c r="K1796" s="29"/>
      <c r="L1796" s="29"/>
      <c r="M1796" s="29"/>
    </row>
    <row r="1797" spans="2:13" s="6" customFormat="1" x14ac:dyDescent="0.2">
      <c r="B1797" s="33"/>
      <c r="C1797" s="29"/>
      <c r="D1797" s="29"/>
      <c r="E1797" s="34"/>
      <c r="F1797" s="34"/>
      <c r="G1797" s="34"/>
      <c r="H1797" s="29"/>
      <c r="I1797" s="29"/>
      <c r="J1797" s="29"/>
      <c r="K1797" s="29"/>
      <c r="L1797" s="29"/>
      <c r="M1797" s="29"/>
    </row>
    <row r="1798" spans="2:13" s="6" customFormat="1" x14ac:dyDescent="0.2">
      <c r="B1798" s="33"/>
      <c r="C1798" s="29"/>
      <c r="D1798" s="29"/>
      <c r="E1798" s="34"/>
      <c r="F1798" s="34"/>
      <c r="G1798" s="34"/>
      <c r="H1798" s="29"/>
      <c r="I1798" s="29"/>
      <c r="J1798" s="29"/>
      <c r="K1798" s="29"/>
      <c r="L1798" s="29"/>
      <c r="M1798" s="29"/>
    </row>
    <row r="1799" spans="2:13" s="6" customFormat="1" x14ac:dyDescent="0.2">
      <c r="B1799" s="33"/>
      <c r="C1799" s="29"/>
      <c r="D1799" s="29"/>
      <c r="E1799" s="34"/>
      <c r="F1799" s="34"/>
      <c r="G1799" s="34"/>
      <c r="H1799" s="29"/>
      <c r="I1799" s="29"/>
      <c r="J1799" s="29"/>
      <c r="K1799" s="29"/>
      <c r="L1799" s="29"/>
      <c r="M1799" s="29"/>
    </row>
    <row r="1800" spans="2:13" s="6" customFormat="1" x14ac:dyDescent="0.2">
      <c r="B1800" s="33"/>
      <c r="C1800" s="29"/>
      <c r="D1800" s="29"/>
      <c r="E1800" s="34"/>
      <c r="F1800" s="34"/>
      <c r="G1800" s="34"/>
      <c r="H1800" s="29"/>
      <c r="I1800" s="29"/>
      <c r="J1800" s="29"/>
      <c r="K1800" s="29"/>
      <c r="L1800" s="29"/>
      <c r="M1800" s="29"/>
    </row>
    <row r="1801" spans="2:13" s="6" customFormat="1" x14ac:dyDescent="0.2">
      <c r="B1801" s="33"/>
      <c r="C1801" s="29"/>
      <c r="D1801" s="29"/>
      <c r="E1801" s="34"/>
      <c r="F1801" s="34"/>
      <c r="G1801" s="34"/>
      <c r="H1801" s="29"/>
      <c r="I1801" s="29"/>
      <c r="J1801" s="29"/>
      <c r="K1801" s="29"/>
      <c r="L1801" s="29"/>
      <c r="M1801" s="29"/>
    </row>
    <row r="1802" spans="2:13" s="6" customFormat="1" x14ac:dyDescent="0.2">
      <c r="B1802" s="33"/>
      <c r="C1802" s="29"/>
      <c r="D1802" s="29"/>
      <c r="E1802" s="34"/>
      <c r="F1802" s="34"/>
      <c r="G1802" s="34"/>
      <c r="H1802" s="29"/>
      <c r="I1802" s="29"/>
      <c r="J1802" s="29"/>
      <c r="K1802" s="29"/>
      <c r="L1802" s="29"/>
      <c r="M1802" s="29"/>
    </row>
    <row r="1803" spans="2:13" s="6" customFormat="1" x14ac:dyDescent="0.2">
      <c r="B1803" s="33"/>
      <c r="C1803" s="29"/>
      <c r="D1803" s="29"/>
      <c r="E1803" s="34"/>
      <c r="F1803" s="34"/>
      <c r="G1803" s="34"/>
      <c r="H1803" s="29"/>
      <c r="I1803" s="29"/>
      <c r="J1803" s="29"/>
      <c r="K1803" s="29"/>
      <c r="L1803" s="29"/>
      <c r="M1803" s="29"/>
    </row>
    <row r="1804" spans="2:13" s="6" customFormat="1" x14ac:dyDescent="0.2">
      <c r="B1804" s="33"/>
      <c r="C1804" s="29"/>
      <c r="D1804" s="29"/>
      <c r="E1804" s="34"/>
      <c r="F1804" s="34"/>
      <c r="G1804" s="34"/>
      <c r="H1804" s="29"/>
      <c r="I1804" s="29"/>
      <c r="J1804" s="29"/>
      <c r="K1804" s="29"/>
      <c r="L1804" s="29"/>
      <c r="M1804" s="29"/>
    </row>
    <row r="1805" spans="2:13" s="6" customFormat="1" x14ac:dyDescent="0.2">
      <c r="B1805" s="33"/>
      <c r="C1805" s="29"/>
      <c r="D1805" s="29"/>
      <c r="E1805" s="34"/>
      <c r="F1805" s="34"/>
      <c r="G1805" s="34"/>
      <c r="H1805" s="29"/>
      <c r="I1805" s="29"/>
      <c r="J1805" s="29"/>
      <c r="K1805" s="29"/>
      <c r="L1805" s="29"/>
      <c r="M1805" s="29"/>
    </row>
    <row r="1806" spans="2:13" s="6" customFormat="1" x14ac:dyDescent="0.2">
      <c r="B1806" s="33"/>
      <c r="C1806" s="29"/>
      <c r="D1806" s="29"/>
      <c r="E1806" s="34"/>
      <c r="F1806" s="34"/>
      <c r="G1806" s="34"/>
      <c r="H1806" s="29"/>
      <c r="I1806" s="29"/>
      <c r="J1806" s="29"/>
      <c r="K1806" s="29"/>
      <c r="L1806" s="29"/>
      <c r="M1806" s="29"/>
    </row>
    <row r="1807" spans="2:13" s="6" customFormat="1" x14ac:dyDescent="0.2">
      <c r="B1807" s="33"/>
      <c r="C1807" s="29"/>
      <c r="D1807" s="29"/>
      <c r="E1807" s="34"/>
      <c r="F1807" s="34"/>
      <c r="G1807" s="34"/>
      <c r="H1807" s="29"/>
      <c r="I1807" s="29"/>
      <c r="J1807" s="29"/>
      <c r="K1807" s="29"/>
      <c r="L1807" s="29"/>
      <c r="M1807" s="29"/>
    </row>
    <row r="1808" spans="2:13" s="6" customFormat="1" x14ac:dyDescent="0.2">
      <c r="B1808" s="33"/>
      <c r="C1808" s="29"/>
      <c r="D1808" s="29"/>
      <c r="E1808" s="34"/>
      <c r="F1808" s="34"/>
      <c r="G1808" s="34"/>
      <c r="H1808" s="29"/>
      <c r="I1808" s="29"/>
      <c r="J1808" s="29"/>
      <c r="K1808" s="29"/>
      <c r="L1808" s="29"/>
      <c r="M1808" s="29"/>
    </row>
    <row r="1809" spans="2:13" s="6" customFormat="1" x14ac:dyDescent="0.2">
      <c r="B1809" s="33"/>
      <c r="C1809" s="29"/>
      <c r="D1809" s="29"/>
      <c r="E1809" s="34"/>
      <c r="F1809" s="34"/>
      <c r="G1809" s="34"/>
      <c r="H1809" s="29"/>
      <c r="I1809" s="29"/>
      <c r="J1809" s="29"/>
      <c r="K1809" s="29"/>
      <c r="L1809" s="29"/>
      <c r="M1809" s="29"/>
    </row>
    <row r="1810" spans="2:13" s="6" customFormat="1" x14ac:dyDescent="0.2">
      <c r="B1810" s="33"/>
      <c r="C1810" s="29"/>
      <c r="D1810" s="29"/>
      <c r="E1810" s="34"/>
      <c r="F1810" s="34"/>
      <c r="G1810" s="34"/>
      <c r="H1810" s="29"/>
      <c r="I1810" s="29"/>
      <c r="J1810" s="29"/>
      <c r="K1810" s="29"/>
      <c r="L1810" s="29"/>
      <c r="M1810" s="29"/>
    </row>
    <row r="1811" spans="2:13" s="6" customFormat="1" x14ac:dyDescent="0.2">
      <c r="B1811" s="33"/>
      <c r="C1811" s="29"/>
      <c r="D1811" s="29"/>
      <c r="E1811" s="34"/>
      <c r="F1811" s="34"/>
      <c r="G1811" s="34"/>
      <c r="H1811" s="29"/>
      <c r="I1811" s="29"/>
      <c r="J1811" s="29"/>
      <c r="K1811" s="29"/>
      <c r="L1811" s="29"/>
      <c r="M1811" s="29"/>
    </row>
    <row r="1812" spans="2:13" s="6" customFormat="1" x14ac:dyDescent="0.2">
      <c r="B1812" s="33"/>
      <c r="C1812" s="29"/>
      <c r="D1812" s="29"/>
      <c r="E1812" s="34"/>
      <c r="F1812" s="34"/>
      <c r="G1812" s="34"/>
      <c r="H1812" s="29"/>
      <c r="I1812" s="29"/>
      <c r="J1812" s="29"/>
      <c r="K1812" s="29"/>
      <c r="L1812" s="29"/>
      <c r="M1812" s="29"/>
    </row>
    <row r="1813" spans="2:13" s="6" customFormat="1" x14ac:dyDescent="0.2">
      <c r="B1813" s="33"/>
      <c r="C1813" s="29"/>
      <c r="D1813" s="29"/>
      <c r="E1813" s="34"/>
      <c r="F1813" s="34"/>
      <c r="G1813" s="34"/>
      <c r="H1813" s="29"/>
      <c r="I1813" s="29"/>
      <c r="J1813" s="29"/>
      <c r="K1813" s="29"/>
      <c r="L1813" s="29"/>
      <c r="M1813" s="29"/>
    </row>
    <row r="1814" spans="2:13" s="6" customFormat="1" x14ac:dyDescent="0.2">
      <c r="B1814" s="33"/>
      <c r="C1814" s="29"/>
      <c r="D1814" s="29"/>
      <c r="E1814" s="34"/>
      <c r="F1814" s="34"/>
      <c r="G1814" s="34"/>
      <c r="H1814" s="29"/>
      <c r="I1814" s="29"/>
      <c r="J1814" s="29"/>
      <c r="K1814" s="29"/>
      <c r="L1814" s="29"/>
      <c r="M1814" s="29"/>
    </row>
    <row r="1815" spans="2:13" s="6" customFormat="1" x14ac:dyDescent="0.2">
      <c r="B1815" s="33"/>
      <c r="C1815" s="29"/>
      <c r="D1815" s="29"/>
      <c r="E1815" s="34"/>
      <c r="F1815" s="34"/>
      <c r="G1815" s="34"/>
      <c r="H1815" s="29"/>
      <c r="I1815" s="29"/>
      <c r="J1815" s="29"/>
      <c r="K1815" s="29"/>
      <c r="L1815" s="29"/>
      <c r="M1815" s="29"/>
    </row>
    <row r="1816" spans="2:13" s="6" customFormat="1" x14ac:dyDescent="0.2">
      <c r="B1816" s="33"/>
      <c r="C1816" s="29"/>
      <c r="D1816" s="29"/>
      <c r="E1816" s="34"/>
      <c r="F1816" s="34"/>
      <c r="G1816" s="34"/>
      <c r="H1816" s="29"/>
      <c r="I1816" s="29"/>
      <c r="J1816" s="29"/>
      <c r="K1816" s="29"/>
      <c r="L1816" s="29"/>
      <c r="M1816" s="29"/>
    </row>
    <row r="1817" spans="2:13" s="6" customFormat="1" x14ac:dyDescent="0.2">
      <c r="B1817" s="33"/>
      <c r="C1817" s="29"/>
      <c r="D1817" s="29"/>
      <c r="E1817" s="34"/>
      <c r="F1817" s="34"/>
      <c r="G1817" s="34"/>
      <c r="H1817" s="29"/>
      <c r="I1817" s="29"/>
      <c r="J1817" s="29"/>
      <c r="K1817" s="29"/>
      <c r="L1817" s="29"/>
      <c r="M1817" s="29"/>
    </row>
    <row r="1818" spans="2:13" s="6" customFormat="1" x14ac:dyDescent="0.2">
      <c r="B1818" s="33"/>
      <c r="C1818" s="29"/>
      <c r="D1818" s="29"/>
      <c r="E1818" s="34"/>
      <c r="F1818" s="34"/>
      <c r="G1818" s="34"/>
      <c r="H1818" s="29"/>
      <c r="I1818" s="29"/>
      <c r="J1818" s="29"/>
      <c r="K1818" s="29"/>
      <c r="L1818" s="29"/>
      <c r="M1818" s="29"/>
    </row>
    <row r="1819" spans="2:13" s="6" customFormat="1" x14ac:dyDescent="0.2">
      <c r="B1819" s="33"/>
      <c r="C1819" s="29"/>
      <c r="D1819" s="29"/>
      <c r="E1819" s="34"/>
      <c r="F1819" s="34"/>
      <c r="G1819" s="34"/>
      <c r="H1819" s="29"/>
      <c r="I1819" s="29"/>
      <c r="J1819" s="29"/>
      <c r="K1819" s="29"/>
      <c r="L1819" s="29"/>
      <c r="M1819" s="29"/>
    </row>
    <row r="1820" spans="2:13" s="6" customFormat="1" x14ac:dyDescent="0.2">
      <c r="B1820" s="33"/>
      <c r="C1820" s="29"/>
      <c r="D1820" s="29"/>
      <c r="E1820" s="34"/>
      <c r="F1820" s="34"/>
      <c r="G1820" s="34"/>
      <c r="H1820" s="29"/>
      <c r="I1820" s="29"/>
      <c r="J1820" s="29"/>
      <c r="K1820" s="29"/>
      <c r="L1820" s="29"/>
      <c r="M1820" s="29"/>
    </row>
    <row r="1821" spans="2:13" s="6" customFormat="1" x14ac:dyDescent="0.2">
      <c r="B1821" s="33"/>
      <c r="C1821" s="29"/>
      <c r="D1821" s="29"/>
      <c r="E1821" s="34"/>
      <c r="F1821" s="34"/>
      <c r="G1821" s="34"/>
      <c r="H1821" s="29"/>
      <c r="I1821" s="29"/>
      <c r="J1821" s="29"/>
      <c r="K1821" s="29"/>
      <c r="L1821" s="29"/>
      <c r="M1821" s="29"/>
    </row>
    <row r="1822" spans="2:13" s="6" customFormat="1" x14ac:dyDescent="0.2">
      <c r="B1822" s="33"/>
      <c r="C1822" s="29"/>
      <c r="D1822" s="29"/>
      <c r="E1822" s="34"/>
      <c r="F1822" s="34"/>
      <c r="G1822" s="34"/>
      <c r="H1822" s="29"/>
      <c r="I1822" s="29"/>
      <c r="J1822" s="29"/>
      <c r="K1822" s="29"/>
      <c r="L1822" s="29"/>
      <c r="M1822" s="29"/>
    </row>
    <row r="1823" spans="2:13" s="6" customFormat="1" x14ac:dyDescent="0.2">
      <c r="B1823" s="33"/>
      <c r="C1823" s="29"/>
      <c r="D1823" s="29"/>
      <c r="E1823" s="34"/>
      <c r="F1823" s="34"/>
      <c r="G1823" s="34"/>
      <c r="H1823" s="29"/>
      <c r="I1823" s="29"/>
      <c r="J1823" s="29"/>
      <c r="K1823" s="29"/>
      <c r="L1823" s="29"/>
      <c r="M1823" s="29"/>
    </row>
    <row r="1824" spans="2:13" s="6" customFormat="1" x14ac:dyDescent="0.2">
      <c r="B1824" s="33"/>
      <c r="C1824" s="29"/>
      <c r="D1824" s="29"/>
      <c r="E1824" s="34"/>
      <c r="F1824" s="34"/>
      <c r="G1824" s="34"/>
      <c r="H1824" s="29"/>
      <c r="I1824" s="29"/>
      <c r="J1824" s="29"/>
      <c r="K1824" s="29"/>
      <c r="L1824" s="29"/>
      <c r="M1824" s="29"/>
    </row>
    <row r="1825" spans="2:13" s="6" customFormat="1" x14ac:dyDescent="0.2">
      <c r="B1825" s="33"/>
      <c r="C1825" s="29"/>
      <c r="D1825" s="29"/>
      <c r="E1825" s="34"/>
      <c r="F1825" s="34"/>
      <c r="G1825" s="34"/>
      <c r="H1825" s="29"/>
      <c r="I1825" s="29"/>
      <c r="J1825" s="29"/>
      <c r="K1825" s="29"/>
      <c r="L1825" s="29"/>
      <c r="M1825" s="29"/>
    </row>
    <row r="1826" spans="2:13" s="6" customFormat="1" x14ac:dyDescent="0.2">
      <c r="B1826" s="33"/>
      <c r="C1826" s="29"/>
      <c r="D1826" s="29"/>
      <c r="E1826" s="34"/>
      <c r="F1826" s="34"/>
      <c r="G1826" s="34"/>
      <c r="H1826" s="29"/>
      <c r="I1826" s="29"/>
      <c r="J1826" s="29"/>
      <c r="K1826" s="29"/>
      <c r="L1826" s="29"/>
      <c r="M1826" s="29"/>
    </row>
    <row r="1827" spans="2:13" s="6" customFormat="1" x14ac:dyDescent="0.2">
      <c r="B1827" s="33"/>
      <c r="C1827" s="29"/>
      <c r="D1827" s="29"/>
      <c r="E1827" s="34"/>
      <c r="F1827" s="34"/>
      <c r="G1827" s="34"/>
      <c r="H1827" s="29"/>
      <c r="I1827" s="29"/>
      <c r="J1827" s="29"/>
      <c r="K1827" s="29"/>
      <c r="L1827" s="29"/>
      <c r="M1827" s="29"/>
    </row>
    <row r="1828" spans="2:13" s="6" customFormat="1" x14ac:dyDescent="0.2">
      <c r="B1828" s="33"/>
      <c r="C1828" s="29"/>
      <c r="D1828" s="29"/>
      <c r="E1828" s="34"/>
      <c r="F1828" s="34"/>
      <c r="G1828" s="34"/>
      <c r="H1828" s="29"/>
      <c r="I1828" s="29"/>
      <c r="J1828" s="29"/>
      <c r="K1828" s="29"/>
      <c r="L1828" s="29"/>
      <c r="M1828" s="29"/>
    </row>
    <row r="1829" spans="2:13" s="6" customFormat="1" x14ac:dyDescent="0.2">
      <c r="B1829" s="33"/>
      <c r="C1829" s="29"/>
      <c r="D1829" s="29"/>
      <c r="E1829" s="34"/>
      <c r="F1829" s="34"/>
      <c r="G1829" s="34"/>
      <c r="H1829" s="29"/>
      <c r="I1829" s="29"/>
      <c r="J1829" s="29"/>
      <c r="K1829" s="29"/>
      <c r="L1829" s="29"/>
      <c r="M1829" s="29"/>
    </row>
    <row r="1830" spans="2:13" s="6" customFormat="1" x14ac:dyDescent="0.2">
      <c r="B1830" s="33"/>
      <c r="C1830" s="29"/>
      <c r="D1830" s="29"/>
      <c r="E1830" s="34"/>
      <c r="F1830" s="34"/>
      <c r="G1830" s="34"/>
      <c r="H1830" s="29"/>
      <c r="I1830" s="29"/>
      <c r="J1830" s="29"/>
      <c r="K1830" s="29"/>
      <c r="L1830" s="29"/>
      <c r="M1830" s="29"/>
    </row>
    <row r="1831" spans="2:13" s="6" customFormat="1" x14ac:dyDescent="0.2">
      <c r="B1831" s="33"/>
      <c r="C1831" s="29"/>
      <c r="D1831" s="29"/>
      <c r="E1831" s="34"/>
      <c r="F1831" s="34"/>
      <c r="G1831" s="34"/>
      <c r="H1831" s="29"/>
      <c r="I1831" s="29"/>
      <c r="J1831" s="29"/>
      <c r="K1831" s="29"/>
      <c r="L1831" s="29"/>
      <c r="M1831" s="29"/>
    </row>
    <row r="1832" spans="2:13" s="6" customFormat="1" x14ac:dyDescent="0.2">
      <c r="B1832" s="33"/>
      <c r="C1832" s="29"/>
      <c r="D1832" s="29"/>
      <c r="E1832" s="34"/>
      <c r="F1832" s="34"/>
      <c r="G1832" s="34"/>
      <c r="H1832" s="29"/>
      <c r="I1832" s="29"/>
      <c r="J1832" s="29"/>
      <c r="K1832" s="29"/>
      <c r="L1832" s="29"/>
      <c r="M1832" s="29"/>
    </row>
    <row r="1833" spans="2:13" s="6" customFormat="1" x14ac:dyDescent="0.2">
      <c r="B1833" s="33"/>
      <c r="C1833" s="29"/>
      <c r="D1833" s="29"/>
      <c r="E1833" s="34"/>
      <c r="F1833" s="34"/>
      <c r="G1833" s="34"/>
      <c r="H1833" s="29"/>
      <c r="I1833" s="29"/>
      <c r="J1833" s="29"/>
      <c r="K1833" s="29"/>
      <c r="L1833" s="29"/>
      <c r="M1833" s="29"/>
    </row>
    <row r="1834" spans="2:13" s="6" customFormat="1" x14ac:dyDescent="0.2">
      <c r="B1834" s="33"/>
      <c r="C1834" s="29"/>
      <c r="D1834" s="29"/>
      <c r="E1834" s="34"/>
      <c r="F1834" s="34"/>
      <c r="G1834" s="34"/>
      <c r="H1834" s="29"/>
      <c r="I1834" s="29"/>
      <c r="J1834" s="29"/>
      <c r="K1834" s="29"/>
      <c r="L1834" s="29"/>
      <c r="M1834" s="29"/>
    </row>
    <row r="1835" spans="2:13" s="6" customFormat="1" x14ac:dyDescent="0.2">
      <c r="B1835" s="33"/>
      <c r="C1835" s="29"/>
      <c r="D1835" s="29"/>
      <c r="E1835" s="34"/>
      <c r="F1835" s="34"/>
      <c r="G1835" s="34"/>
      <c r="H1835" s="29"/>
      <c r="I1835" s="29"/>
      <c r="J1835" s="29"/>
      <c r="K1835" s="29"/>
      <c r="L1835" s="29"/>
      <c r="M1835" s="29"/>
    </row>
    <row r="1836" spans="2:13" s="6" customFormat="1" x14ac:dyDescent="0.2">
      <c r="B1836" s="33"/>
      <c r="C1836" s="29"/>
      <c r="D1836" s="29"/>
      <c r="E1836" s="34"/>
      <c r="F1836" s="34"/>
      <c r="G1836" s="34"/>
      <c r="H1836" s="29"/>
      <c r="I1836" s="29"/>
      <c r="J1836" s="29"/>
      <c r="K1836" s="29"/>
      <c r="L1836" s="29"/>
      <c r="M1836" s="29"/>
    </row>
    <row r="1837" spans="2:13" s="6" customFormat="1" x14ac:dyDescent="0.2">
      <c r="B1837" s="33"/>
      <c r="C1837" s="29"/>
      <c r="D1837" s="29"/>
      <c r="E1837" s="34"/>
      <c r="F1837" s="34"/>
      <c r="G1837" s="34"/>
      <c r="H1837" s="29"/>
      <c r="I1837" s="29"/>
      <c r="J1837" s="29"/>
      <c r="K1837" s="29"/>
      <c r="L1837" s="29"/>
      <c r="M1837" s="29"/>
    </row>
    <row r="1838" spans="2:13" s="6" customFormat="1" x14ac:dyDescent="0.2">
      <c r="B1838" s="33"/>
      <c r="C1838" s="29"/>
      <c r="D1838" s="29"/>
      <c r="E1838" s="34"/>
      <c r="F1838" s="34"/>
      <c r="G1838" s="34"/>
      <c r="H1838" s="29"/>
      <c r="I1838" s="29"/>
      <c r="J1838" s="29"/>
      <c r="K1838" s="29"/>
      <c r="L1838" s="29"/>
      <c r="M1838" s="29"/>
    </row>
    <row r="1839" spans="2:13" s="6" customFormat="1" x14ac:dyDescent="0.2">
      <c r="B1839" s="33"/>
      <c r="C1839" s="29"/>
      <c r="D1839" s="29"/>
      <c r="E1839" s="34"/>
      <c r="F1839" s="34"/>
      <c r="G1839" s="34"/>
      <c r="H1839" s="29"/>
      <c r="I1839" s="29"/>
      <c r="J1839" s="29"/>
      <c r="K1839" s="29"/>
      <c r="L1839" s="29"/>
      <c r="M1839" s="29"/>
    </row>
    <row r="1840" spans="2:13" s="6" customFormat="1" x14ac:dyDescent="0.2">
      <c r="B1840" s="33"/>
      <c r="C1840" s="29"/>
      <c r="D1840" s="29"/>
      <c r="E1840" s="34"/>
      <c r="F1840" s="34"/>
      <c r="G1840" s="34"/>
      <c r="H1840" s="29"/>
      <c r="I1840" s="29"/>
      <c r="J1840" s="29"/>
      <c r="K1840" s="29"/>
      <c r="L1840" s="29"/>
      <c r="M1840" s="29"/>
    </row>
    <row r="1841" spans="2:13" s="6" customFormat="1" x14ac:dyDescent="0.2">
      <c r="B1841" s="33"/>
      <c r="C1841" s="29"/>
      <c r="D1841" s="29"/>
      <c r="E1841" s="34"/>
      <c r="F1841" s="34"/>
      <c r="G1841" s="34"/>
      <c r="H1841" s="29"/>
      <c r="I1841" s="29"/>
      <c r="J1841" s="29"/>
      <c r="K1841" s="29"/>
      <c r="L1841" s="29"/>
      <c r="M1841" s="29"/>
    </row>
    <row r="1842" spans="2:13" s="6" customFormat="1" x14ac:dyDescent="0.2">
      <c r="B1842" s="33"/>
      <c r="C1842" s="29"/>
      <c r="D1842" s="29"/>
      <c r="E1842" s="34"/>
      <c r="F1842" s="34"/>
      <c r="G1842" s="34"/>
      <c r="H1842" s="29"/>
      <c r="I1842" s="29"/>
      <c r="J1842" s="29"/>
      <c r="K1842" s="29"/>
      <c r="L1842" s="29"/>
      <c r="M1842" s="29"/>
    </row>
    <row r="1843" spans="2:13" s="6" customFormat="1" x14ac:dyDescent="0.2">
      <c r="B1843" s="33"/>
      <c r="C1843" s="29"/>
      <c r="D1843" s="29"/>
      <c r="E1843" s="34"/>
      <c r="F1843" s="34"/>
      <c r="G1843" s="34"/>
      <c r="H1843" s="29"/>
      <c r="I1843" s="29"/>
      <c r="J1843" s="29"/>
      <c r="K1843" s="29"/>
      <c r="L1843" s="29"/>
      <c r="M1843" s="29"/>
    </row>
    <row r="1844" spans="2:13" s="6" customFormat="1" x14ac:dyDescent="0.2">
      <c r="B1844" s="33"/>
      <c r="C1844" s="29"/>
      <c r="D1844" s="29"/>
      <c r="E1844" s="34"/>
      <c r="F1844" s="34"/>
      <c r="G1844" s="34"/>
      <c r="H1844" s="29"/>
      <c r="I1844" s="29"/>
      <c r="J1844" s="29"/>
      <c r="K1844" s="29"/>
      <c r="L1844" s="29"/>
      <c r="M1844" s="29"/>
    </row>
    <row r="1845" spans="2:13" s="6" customFormat="1" x14ac:dyDescent="0.2">
      <c r="B1845" s="33"/>
      <c r="C1845" s="29"/>
      <c r="D1845" s="29"/>
      <c r="E1845" s="34"/>
      <c r="F1845" s="34"/>
      <c r="G1845" s="34"/>
      <c r="H1845" s="29"/>
      <c r="I1845" s="29"/>
      <c r="J1845" s="29"/>
      <c r="K1845" s="29"/>
      <c r="L1845" s="29"/>
      <c r="M1845" s="29"/>
    </row>
    <row r="1846" spans="2:13" s="6" customFormat="1" x14ac:dyDescent="0.2">
      <c r="B1846" s="33"/>
      <c r="C1846" s="29"/>
      <c r="D1846" s="29"/>
      <c r="E1846" s="34"/>
      <c r="F1846" s="34"/>
      <c r="G1846" s="34"/>
      <c r="H1846" s="29"/>
      <c r="I1846" s="29"/>
      <c r="J1846" s="29"/>
      <c r="K1846" s="29"/>
      <c r="L1846" s="29"/>
      <c r="M1846" s="29"/>
    </row>
    <row r="1847" spans="2:13" s="6" customFormat="1" x14ac:dyDescent="0.2">
      <c r="B1847" s="33"/>
      <c r="C1847" s="29"/>
      <c r="D1847" s="29"/>
      <c r="E1847" s="34"/>
      <c r="F1847" s="34"/>
      <c r="G1847" s="34"/>
      <c r="H1847" s="29"/>
      <c r="I1847" s="29"/>
      <c r="J1847" s="29"/>
      <c r="K1847" s="29"/>
      <c r="L1847" s="29"/>
      <c r="M1847" s="29"/>
    </row>
    <row r="1848" spans="2:13" s="6" customFormat="1" x14ac:dyDescent="0.2">
      <c r="B1848" s="33"/>
      <c r="C1848" s="29"/>
      <c r="D1848" s="29"/>
      <c r="E1848" s="34"/>
      <c r="F1848" s="34"/>
      <c r="G1848" s="34"/>
      <c r="H1848" s="29"/>
      <c r="I1848" s="29"/>
      <c r="J1848" s="29"/>
      <c r="K1848" s="29"/>
      <c r="L1848" s="29"/>
      <c r="M1848" s="29"/>
    </row>
    <row r="1849" spans="2:13" s="6" customFormat="1" x14ac:dyDescent="0.2">
      <c r="B1849" s="33"/>
      <c r="C1849" s="29"/>
      <c r="D1849" s="29"/>
      <c r="E1849" s="34"/>
      <c r="F1849" s="34"/>
      <c r="G1849" s="34"/>
      <c r="H1849" s="29"/>
      <c r="I1849" s="29"/>
      <c r="J1849" s="29"/>
      <c r="K1849" s="29"/>
      <c r="L1849" s="29"/>
      <c r="M1849" s="29"/>
    </row>
    <row r="1850" spans="2:13" s="6" customFormat="1" x14ac:dyDescent="0.2">
      <c r="B1850" s="33"/>
      <c r="C1850" s="29"/>
      <c r="D1850" s="29"/>
      <c r="E1850" s="34"/>
      <c r="F1850" s="34"/>
      <c r="G1850" s="34"/>
      <c r="H1850" s="29"/>
      <c r="I1850" s="29"/>
      <c r="J1850" s="29"/>
      <c r="K1850" s="29"/>
      <c r="L1850" s="29"/>
      <c r="M1850" s="29"/>
    </row>
    <row r="1851" spans="2:13" s="6" customFormat="1" x14ac:dyDescent="0.2">
      <c r="B1851" s="33"/>
      <c r="C1851" s="29"/>
      <c r="D1851" s="29"/>
      <c r="E1851" s="34"/>
      <c r="F1851" s="34"/>
      <c r="G1851" s="34"/>
      <c r="H1851" s="29"/>
      <c r="I1851" s="29"/>
      <c r="J1851" s="29"/>
      <c r="K1851" s="29"/>
      <c r="L1851" s="29"/>
      <c r="M1851" s="29"/>
    </row>
    <row r="1852" spans="2:13" s="6" customFormat="1" x14ac:dyDescent="0.2">
      <c r="B1852" s="33"/>
      <c r="C1852" s="29"/>
      <c r="D1852" s="29"/>
      <c r="E1852" s="34"/>
      <c r="F1852" s="34"/>
      <c r="G1852" s="34"/>
      <c r="H1852" s="29"/>
      <c r="I1852" s="29"/>
      <c r="J1852" s="29"/>
      <c r="K1852" s="29"/>
      <c r="L1852" s="29"/>
      <c r="M1852" s="29"/>
    </row>
    <row r="1853" spans="2:13" s="6" customFormat="1" x14ac:dyDescent="0.2">
      <c r="B1853" s="33"/>
      <c r="C1853" s="29"/>
      <c r="D1853" s="29"/>
      <c r="E1853" s="34"/>
      <c r="F1853" s="34"/>
      <c r="G1853" s="34"/>
      <c r="H1853" s="29"/>
      <c r="I1853" s="29"/>
      <c r="J1853" s="29"/>
      <c r="K1853" s="29"/>
      <c r="L1853" s="29"/>
      <c r="M1853" s="29"/>
    </row>
    <row r="1854" spans="2:13" s="6" customFormat="1" x14ac:dyDescent="0.2">
      <c r="B1854" s="33"/>
      <c r="C1854" s="29"/>
      <c r="D1854" s="29"/>
      <c r="E1854" s="34"/>
      <c r="F1854" s="34"/>
      <c r="G1854" s="34"/>
      <c r="H1854" s="29"/>
      <c r="I1854" s="29"/>
      <c r="J1854" s="29"/>
      <c r="K1854" s="29"/>
      <c r="L1854" s="29"/>
      <c r="M1854" s="29"/>
    </row>
    <row r="1855" spans="2:13" s="6" customFormat="1" x14ac:dyDescent="0.2">
      <c r="B1855" s="33"/>
      <c r="C1855" s="29"/>
      <c r="D1855" s="29"/>
      <c r="E1855" s="34"/>
      <c r="F1855" s="34"/>
      <c r="G1855" s="34"/>
      <c r="H1855" s="29"/>
      <c r="I1855" s="29"/>
      <c r="J1855" s="29"/>
      <c r="K1855" s="29"/>
      <c r="L1855" s="29"/>
      <c r="M1855" s="29"/>
    </row>
    <row r="1856" spans="2:13" s="6" customFormat="1" x14ac:dyDescent="0.2">
      <c r="B1856" s="33"/>
      <c r="C1856" s="29"/>
      <c r="D1856" s="29"/>
      <c r="E1856" s="34"/>
      <c r="F1856" s="34"/>
      <c r="G1856" s="34"/>
      <c r="H1856" s="29"/>
      <c r="I1856" s="29"/>
      <c r="J1856" s="29"/>
      <c r="K1856" s="29"/>
      <c r="L1856" s="29"/>
      <c r="M1856" s="29"/>
    </row>
    <row r="1857" spans="2:13" s="6" customFormat="1" x14ac:dyDescent="0.2">
      <c r="B1857" s="33"/>
      <c r="C1857" s="29"/>
      <c r="D1857" s="29"/>
      <c r="E1857" s="34"/>
      <c r="F1857" s="34"/>
      <c r="G1857" s="34"/>
      <c r="H1857" s="29"/>
      <c r="I1857" s="29"/>
      <c r="J1857" s="29"/>
      <c r="K1857" s="29"/>
      <c r="L1857" s="29"/>
      <c r="M1857" s="29"/>
    </row>
    <row r="1858" spans="2:13" s="6" customFormat="1" x14ac:dyDescent="0.2">
      <c r="B1858" s="33"/>
      <c r="C1858" s="29"/>
      <c r="D1858" s="29"/>
      <c r="E1858" s="34"/>
      <c r="F1858" s="34"/>
      <c r="G1858" s="34"/>
      <c r="H1858" s="29"/>
      <c r="I1858" s="29"/>
      <c r="J1858" s="29"/>
      <c r="K1858" s="29"/>
      <c r="L1858" s="29"/>
      <c r="M1858" s="29"/>
    </row>
    <row r="1859" spans="2:13" s="6" customFormat="1" x14ac:dyDescent="0.2">
      <c r="B1859" s="33"/>
      <c r="C1859" s="29"/>
      <c r="D1859" s="29"/>
      <c r="E1859" s="34"/>
      <c r="F1859" s="34"/>
      <c r="G1859" s="34"/>
      <c r="H1859" s="29"/>
      <c r="I1859" s="29"/>
      <c r="J1859" s="29"/>
      <c r="K1859" s="29"/>
      <c r="L1859" s="29"/>
      <c r="M1859" s="29"/>
    </row>
    <row r="1860" spans="2:13" s="6" customFormat="1" x14ac:dyDescent="0.2">
      <c r="B1860" s="33"/>
      <c r="C1860" s="29"/>
      <c r="D1860" s="29"/>
      <c r="E1860" s="34"/>
      <c r="F1860" s="34"/>
      <c r="G1860" s="34"/>
      <c r="H1860" s="29"/>
      <c r="I1860" s="29"/>
      <c r="J1860" s="29"/>
      <c r="K1860" s="29"/>
      <c r="L1860" s="29"/>
      <c r="M1860" s="29"/>
    </row>
    <row r="1861" spans="2:13" s="6" customFormat="1" x14ac:dyDescent="0.2">
      <c r="B1861" s="33"/>
      <c r="C1861" s="29"/>
      <c r="D1861" s="29"/>
      <c r="E1861" s="34"/>
      <c r="F1861" s="34"/>
      <c r="G1861" s="34"/>
      <c r="H1861" s="29"/>
      <c r="I1861" s="29"/>
      <c r="J1861" s="29"/>
      <c r="K1861" s="29"/>
      <c r="L1861" s="29"/>
      <c r="M1861" s="29"/>
    </row>
    <row r="1862" spans="2:13" s="6" customFormat="1" x14ac:dyDescent="0.2">
      <c r="B1862" s="33"/>
      <c r="C1862" s="29"/>
      <c r="D1862" s="29"/>
      <c r="E1862" s="34"/>
      <c r="F1862" s="34"/>
      <c r="G1862" s="34"/>
      <c r="H1862" s="29"/>
      <c r="I1862" s="29"/>
      <c r="J1862" s="29"/>
      <c r="K1862" s="29"/>
      <c r="L1862" s="29"/>
      <c r="M1862" s="29"/>
    </row>
    <row r="1863" spans="2:13" s="6" customFormat="1" x14ac:dyDescent="0.2">
      <c r="B1863" s="33"/>
      <c r="C1863" s="29"/>
      <c r="D1863" s="29"/>
      <c r="E1863" s="34"/>
      <c r="F1863" s="34"/>
      <c r="G1863" s="34"/>
      <c r="H1863" s="29"/>
      <c r="I1863" s="29"/>
      <c r="J1863" s="29"/>
      <c r="K1863" s="29"/>
      <c r="L1863" s="29"/>
      <c r="M1863" s="29"/>
    </row>
    <row r="1864" spans="2:13" s="6" customFormat="1" x14ac:dyDescent="0.2">
      <c r="B1864" s="33"/>
      <c r="C1864" s="29"/>
      <c r="D1864" s="29"/>
      <c r="E1864" s="34"/>
      <c r="F1864" s="34"/>
      <c r="G1864" s="34"/>
      <c r="H1864" s="29"/>
      <c r="I1864" s="29"/>
      <c r="J1864" s="29"/>
      <c r="K1864" s="29"/>
      <c r="L1864" s="29"/>
      <c r="M1864" s="29"/>
    </row>
    <row r="1865" spans="2:13" s="6" customFormat="1" x14ac:dyDescent="0.2">
      <c r="B1865" s="33"/>
      <c r="C1865" s="29"/>
      <c r="D1865" s="29"/>
      <c r="E1865" s="34"/>
      <c r="F1865" s="34"/>
      <c r="G1865" s="34"/>
      <c r="H1865" s="29"/>
      <c r="I1865" s="29"/>
      <c r="J1865" s="29"/>
      <c r="K1865" s="29"/>
      <c r="L1865" s="29"/>
      <c r="M1865" s="29"/>
    </row>
    <row r="1866" spans="2:13" s="6" customFormat="1" x14ac:dyDescent="0.2">
      <c r="B1866" s="33"/>
      <c r="C1866" s="29"/>
      <c r="D1866" s="29"/>
      <c r="E1866" s="34"/>
      <c r="F1866" s="34"/>
      <c r="G1866" s="34"/>
      <c r="H1866" s="29"/>
      <c r="I1866" s="29"/>
      <c r="J1866" s="29"/>
      <c r="K1866" s="29"/>
      <c r="L1866" s="29"/>
      <c r="M1866" s="29"/>
    </row>
    <row r="1867" spans="2:13" s="6" customFormat="1" x14ac:dyDescent="0.2">
      <c r="B1867" s="33"/>
      <c r="C1867" s="29"/>
      <c r="D1867" s="29"/>
      <c r="E1867" s="34"/>
      <c r="F1867" s="34"/>
      <c r="G1867" s="34"/>
      <c r="H1867" s="29"/>
      <c r="I1867" s="29"/>
      <c r="J1867" s="29"/>
      <c r="K1867" s="29"/>
      <c r="L1867" s="29"/>
      <c r="M1867" s="29"/>
    </row>
    <row r="1868" spans="2:13" s="6" customFormat="1" x14ac:dyDescent="0.2">
      <c r="B1868" s="33"/>
      <c r="C1868" s="29"/>
      <c r="D1868" s="29"/>
      <c r="E1868" s="34"/>
      <c r="F1868" s="34"/>
      <c r="G1868" s="34"/>
      <c r="H1868" s="29"/>
      <c r="I1868" s="29"/>
      <c r="J1868" s="29"/>
      <c r="K1868" s="29"/>
      <c r="L1868" s="29"/>
      <c r="M1868" s="29"/>
    </row>
    <row r="1869" spans="2:13" s="6" customFormat="1" x14ac:dyDescent="0.2">
      <c r="B1869" s="33"/>
      <c r="C1869" s="29"/>
      <c r="D1869" s="29"/>
      <c r="E1869" s="34"/>
      <c r="F1869" s="34"/>
      <c r="G1869" s="34"/>
      <c r="H1869" s="29"/>
      <c r="I1869" s="29"/>
      <c r="J1869" s="29"/>
      <c r="K1869" s="29"/>
      <c r="L1869" s="29"/>
      <c r="M1869" s="29"/>
    </row>
    <row r="1870" spans="2:13" s="6" customFormat="1" x14ac:dyDescent="0.2">
      <c r="B1870" s="33"/>
      <c r="C1870" s="29"/>
      <c r="D1870" s="29"/>
      <c r="E1870" s="34"/>
      <c r="F1870" s="34"/>
      <c r="G1870" s="34"/>
      <c r="H1870" s="29"/>
      <c r="I1870" s="29"/>
      <c r="J1870" s="29"/>
      <c r="K1870" s="29"/>
      <c r="L1870" s="29"/>
      <c r="M1870" s="29"/>
    </row>
    <row r="1871" spans="2:13" s="6" customFormat="1" x14ac:dyDescent="0.2">
      <c r="B1871" s="33"/>
      <c r="C1871" s="29"/>
      <c r="D1871" s="29"/>
      <c r="E1871" s="34"/>
      <c r="F1871" s="34"/>
      <c r="G1871" s="34"/>
      <c r="H1871" s="29"/>
      <c r="I1871" s="29"/>
      <c r="J1871" s="29"/>
      <c r="K1871" s="29"/>
      <c r="L1871" s="29"/>
      <c r="M1871" s="29"/>
    </row>
    <row r="1872" spans="2:13" s="6" customFormat="1" x14ac:dyDescent="0.2">
      <c r="B1872" s="33"/>
      <c r="C1872" s="29"/>
      <c r="D1872" s="29"/>
      <c r="E1872" s="34"/>
      <c r="F1872" s="34"/>
      <c r="G1872" s="34"/>
      <c r="H1872" s="29"/>
      <c r="I1872" s="29"/>
      <c r="J1872" s="29"/>
      <c r="K1872" s="29"/>
      <c r="L1872" s="29"/>
      <c r="M1872" s="29"/>
    </row>
    <row r="1873" spans="2:13" s="6" customFormat="1" x14ac:dyDescent="0.2">
      <c r="B1873" s="33"/>
      <c r="C1873" s="29"/>
      <c r="D1873" s="29"/>
      <c r="E1873" s="34"/>
      <c r="F1873" s="34"/>
      <c r="G1873" s="34"/>
      <c r="H1873" s="29"/>
      <c r="I1873" s="29"/>
      <c r="J1873" s="29"/>
      <c r="K1873" s="29"/>
      <c r="L1873" s="29"/>
      <c r="M1873" s="29"/>
    </row>
    <row r="1874" spans="2:13" s="6" customFormat="1" x14ac:dyDescent="0.2">
      <c r="B1874" s="33"/>
      <c r="C1874" s="29"/>
      <c r="D1874" s="29"/>
      <c r="E1874" s="34"/>
      <c r="F1874" s="34"/>
      <c r="G1874" s="34"/>
      <c r="H1874" s="29"/>
      <c r="I1874" s="29"/>
      <c r="J1874" s="29"/>
      <c r="K1874" s="29"/>
      <c r="L1874" s="29"/>
      <c r="M1874" s="29"/>
    </row>
    <row r="1875" spans="2:13" s="6" customFormat="1" x14ac:dyDescent="0.2">
      <c r="B1875" s="33"/>
      <c r="C1875" s="29"/>
      <c r="D1875" s="29"/>
      <c r="E1875" s="34"/>
      <c r="F1875" s="34"/>
      <c r="G1875" s="34"/>
      <c r="H1875" s="29"/>
      <c r="I1875" s="29"/>
      <c r="J1875" s="29"/>
      <c r="K1875" s="29"/>
      <c r="L1875" s="29"/>
      <c r="M1875" s="29"/>
    </row>
    <row r="1876" spans="2:13" s="6" customFormat="1" x14ac:dyDescent="0.2">
      <c r="B1876" s="33"/>
      <c r="C1876" s="29"/>
      <c r="D1876" s="29"/>
      <c r="E1876" s="34"/>
      <c r="F1876" s="34"/>
      <c r="G1876" s="34"/>
      <c r="H1876" s="29"/>
      <c r="I1876" s="29"/>
      <c r="J1876" s="29"/>
      <c r="K1876" s="29"/>
      <c r="L1876" s="29"/>
      <c r="M1876" s="29"/>
    </row>
    <row r="1877" spans="2:13" s="6" customFormat="1" x14ac:dyDescent="0.2">
      <c r="B1877" s="33"/>
      <c r="C1877" s="29"/>
      <c r="D1877" s="29"/>
      <c r="E1877" s="34"/>
      <c r="F1877" s="34"/>
      <c r="G1877" s="34"/>
      <c r="H1877" s="29"/>
      <c r="I1877" s="29"/>
      <c r="J1877" s="29"/>
      <c r="K1877" s="29"/>
      <c r="L1877" s="29"/>
      <c r="M1877" s="29"/>
    </row>
    <row r="1878" spans="2:13" s="6" customFormat="1" x14ac:dyDescent="0.2">
      <c r="B1878" s="33"/>
      <c r="C1878" s="29"/>
      <c r="D1878" s="29"/>
      <c r="E1878" s="34"/>
      <c r="F1878" s="34"/>
      <c r="G1878" s="34"/>
      <c r="H1878" s="29"/>
      <c r="I1878" s="29"/>
      <c r="J1878" s="29"/>
      <c r="K1878" s="29"/>
      <c r="L1878" s="29"/>
      <c r="M1878" s="29"/>
    </row>
    <row r="1879" spans="2:13" s="6" customFormat="1" x14ac:dyDescent="0.2">
      <c r="B1879" s="33"/>
      <c r="C1879" s="29"/>
      <c r="D1879" s="29"/>
      <c r="E1879" s="34"/>
      <c r="F1879" s="34"/>
      <c r="G1879" s="34"/>
      <c r="H1879" s="29"/>
      <c r="I1879" s="29"/>
      <c r="J1879" s="29"/>
      <c r="K1879" s="29"/>
      <c r="L1879" s="29"/>
      <c r="M1879" s="29"/>
    </row>
    <row r="1880" spans="2:13" s="6" customFormat="1" x14ac:dyDescent="0.2">
      <c r="B1880" s="33"/>
      <c r="C1880" s="29"/>
      <c r="D1880" s="29"/>
      <c r="E1880" s="34"/>
      <c r="F1880" s="34"/>
      <c r="G1880" s="34"/>
      <c r="H1880" s="29"/>
      <c r="I1880" s="29"/>
      <c r="J1880" s="29"/>
      <c r="K1880" s="29"/>
      <c r="L1880" s="29"/>
      <c r="M1880" s="29"/>
    </row>
    <row r="1881" spans="2:13" s="6" customFormat="1" x14ac:dyDescent="0.2">
      <c r="B1881" s="33"/>
      <c r="C1881" s="29"/>
      <c r="D1881" s="29"/>
      <c r="E1881" s="34"/>
      <c r="F1881" s="34"/>
      <c r="G1881" s="34"/>
      <c r="H1881" s="29"/>
      <c r="I1881" s="29"/>
      <c r="J1881" s="29"/>
      <c r="K1881" s="29"/>
      <c r="L1881" s="29"/>
      <c r="M1881" s="29"/>
    </row>
    <row r="1882" spans="2:13" s="6" customFormat="1" x14ac:dyDescent="0.2">
      <c r="B1882" s="33"/>
      <c r="C1882" s="29"/>
      <c r="D1882" s="29"/>
      <c r="E1882" s="34"/>
      <c r="F1882" s="34"/>
      <c r="G1882" s="34"/>
      <c r="H1882" s="29"/>
      <c r="I1882" s="29"/>
      <c r="J1882" s="29"/>
      <c r="K1882" s="29"/>
      <c r="L1882" s="29"/>
      <c r="M1882" s="29"/>
    </row>
    <row r="1883" spans="2:13" s="6" customFormat="1" x14ac:dyDescent="0.2">
      <c r="B1883" s="33"/>
      <c r="C1883" s="29"/>
      <c r="D1883" s="29"/>
      <c r="E1883" s="34"/>
      <c r="F1883" s="34"/>
      <c r="G1883" s="34"/>
      <c r="H1883" s="29"/>
      <c r="I1883" s="29"/>
      <c r="J1883" s="29"/>
      <c r="K1883" s="29"/>
      <c r="L1883" s="29"/>
      <c r="M1883" s="29"/>
    </row>
    <row r="1884" spans="2:13" s="6" customFormat="1" x14ac:dyDescent="0.2">
      <c r="B1884" s="33"/>
      <c r="C1884" s="29"/>
      <c r="D1884" s="29"/>
      <c r="E1884" s="34"/>
      <c r="F1884" s="34"/>
      <c r="G1884" s="34"/>
      <c r="H1884" s="29"/>
      <c r="I1884" s="29"/>
      <c r="J1884" s="29"/>
      <c r="K1884" s="29"/>
      <c r="L1884" s="29"/>
      <c r="M1884" s="29"/>
    </row>
    <row r="1885" spans="2:13" s="6" customFormat="1" x14ac:dyDescent="0.2">
      <c r="B1885" s="33"/>
      <c r="C1885" s="29"/>
      <c r="D1885" s="29"/>
      <c r="E1885" s="34"/>
      <c r="F1885" s="34"/>
      <c r="G1885" s="34"/>
      <c r="H1885" s="29"/>
      <c r="I1885" s="29"/>
      <c r="J1885" s="29"/>
      <c r="K1885" s="29"/>
      <c r="L1885" s="29"/>
      <c r="M1885" s="29"/>
    </row>
    <row r="1886" spans="2:13" s="6" customFormat="1" x14ac:dyDescent="0.2">
      <c r="B1886" s="33"/>
      <c r="C1886" s="29"/>
      <c r="D1886" s="29"/>
      <c r="E1886" s="34"/>
      <c r="F1886" s="34"/>
      <c r="G1886" s="34"/>
      <c r="H1886" s="29"/>
      <c r="I1886" s="29"/>
      <c r="J1886" s="29"/>
      <c r="K1886" s="29"/>
      <c r="L1886" s="29"/>
      <c r="M1886" s="29"/>
    </row>
    <row r="1887" spans="2:13" s="6" customFormat="1" x14ac:dyDescent="0.2">
      <c r="B1887" s="33"/>
      <c r="C1887" s="29"/>
      <c r="D1887" s="29"/>
      <c r="E1887" s="34"/>
      <c r="F1887" s="34"/>
      <c r="G1887" s="34"/>
      <c r="H1887" s="29"/>
      <c r="I1887" s="29"/>
      <c r="J1887" s="29"/>
      <c r="K1887" s="29"/>
      <c r="L1887" s="29"/>
      <c r="M1887" s="29"/>
    </row>
    <row r="1888" spans="2:13" s="6" customFormat="1" x14ac:dyDescent="0.2">
      <c r="B1888" s="33"/>
      <c r="C1888" s="29"/>
      <c r="D1888" s="29"/>
      <c r="E1888" s="34"/>
      <c r="F1888" s="34"/>
      <c r="G1888" s="34"/>
      <c r="H1888" s="29"/>
      <c r="I1888" s="29"/>
      <c r="J1888" s="29"/>
      <c r="K1888" s="29"/>
      <c r="L1888" s="29"/>
      <c r="M1888" s="29"/>
    </row>
    <row r="1889" spans="2:13" s="6" customFormat="1" x14ac:dyDescent="0.2">
      <c r="B1889" s="33"/>
      <c r="C1889" s="29"/>
      <c r="D1889" s="29"/>
      <c r="E1889" s="34"/>
      <c r="F1889" s="34"/>
      <c r="G1889" s="34"/>
      <c r="H1889" s="29"/>
      <c r="I1889" s="29"/>
      <c r="J1889" s="29"/>
      <c r="K1889" s="29"/>
      <c r="L1889" s="29"/>
      <c r="M1889" s="29"/>
    </row>
    <row r="1890" spans="2:13" s="6" customFormat="1" x14ac:dyDescent="0.2">
      <c r="B1890" s="33"/>
      <c r="C1890" s="29"/>
      <c r="D1890" s="29"/>
      <c r="E1890" s="34"/>
      <c r="F1890" s="34"/>
      <c r="G1890" s="34"/>
      <c r="H1890" s="29"/>
      <c r="I1890" s="29"/>
      <c r="J1890" s="29"/>
      <c r="K1890" s="29"/>
      <c r="L1890" s="29"/>
      <c r="M1890" s="29"/>
    </row>
    <row r="1891" spans="2:13" s="6" customFormat="1" x14ac:dyDescent="0.2">
      <c r="B1891" s="33"/>
      <c r="C1891" s="29"/>
      <c r="D1891" s="29"/>
      <c r="E1891" s="34"/>
      <c r="F1891" s="34"/>
      <c r="G1891" s="34"/>
      <c r="H1891" s="29"/>
      <c r="I1891" s="29"/>
      <c r="J1891" s="29"/>
      <c r="K1891" s="29"/>
      <c r="L1891" s="29"/>
      <c r="M1891" s="29"/>
    </row>
    <row r="1892" spans="2:13" s="6" customFormat="1" x14ac:dyDescent="0.2">
      <c r="B1892" s="33"/>
      <c r="C1892" s="29"/>
      <c r="D1892" s="29"/>
      <c r="E1892" s="34"/>
      <c r="F1892" s="34"/>
      <c r="G1892" s="34"/>
      <c r="H1892" s="29"/>
      <c r="I1892" s="29"/>
      <c r="J1892" s="29"/>
      <c r="K1892" s="29"/>
      <c r="L1892" s="29"/>
      <c r="M1892" s="29"/>
    </row>
    <row r="1893" spans="2:13" s="6" customFormat="1" x14ac:dyDescent="0.2">
      <c r="B1893" s="33"/>
      <c r="C1893" s="29"/>
      <c r="D1893" s="29"/>
      <c r="E1893" s="34"/>
      <c r="F1893" s="34"/>
      <c r="G1893" s="34"/>
      <c r="H1893" s="29"/>
      <c r="I1893" s="29"/>
      <c r="J1893" s="29"/>
      <c r="K1893" s="29"/>
      <c r="L1893" s="29"/>
      <c r="M1893" s="29"/>
    </row>
    <row r="1894" spans="2:13" s="6" customFormat="1" x14ac:dyDescent="0.2">
      <c r="B1894" s="33"/>
      <c r="C1894" s="29"/>
      <c r="D1894" s="29"/>
      <c r="E1894" s="34"/>
      <c r="F1894" s="34"/>
      <c r="G1894" s="34"/>
      <c r="H1894" s="29"/>
      <c r="I1894" s="29"/>
      <c r="J1894" s="29"/>
      <c r="K1894" s="29"/>
      <c r="L1894" s="29"/>
      <c r="M1894" s="29"/>
    </row>
    <row r="1895" spans="2:13" s="6" customFormat="1" x14ac:dyDescent="0.2">
      <c r="B1895" s="33"/>
      <c r="C1895" s="29"/>
      <c r="D1895" s="29"/>
      <c r="E1895" s="34"/>
      <c r="F1895" s="34"/>
      <c r="G1895" s="34"/>
      <c r="H1895" s="29"/>
      <c r="I1895" s="29"/>
      <c r="J1895" s="29"/>
      <c r="K1895" s="29"/>
      <c r="L1895" s="29"/>
      <c r="M1895" s="29"/>
    </row>
    <row r="1896" spans="2:13" s="6" customFormat="1" x14ac:dyDescent="0.2">
      <c r="B1896" s="33"/>
      <c r="C1896" s="29"/>
      <c r="D1896" s="29"/>
      <c r="E1896" s="34"/>
      <c r="F1896" s="34"/>
      <c r="G1896" s="34"/>
      <c r="H1896" s="29"/>
      <c r="I1896" s="29"/>
      <c r="J1896" s="29"/>
      <c r="K1896" s="29"/>
      <c r="L1896" s="29"/>
      <c r="M1896" s="29"/>
    </row>
    <row r="1897" spans="2:13" s="6" customFormat="1" x14ac:dyDescent="0.2">
      <c r="B1897" s="33"/>
      <c r="C1897" s="29"/>
      <c r="D1897" s="29"/>
      <c r="E1897" s="34"/>
      <c r="F1897" s="34"/>
      <c r="G1897" s="34"/>
      <c r="H1897" s="29"/>
      <c r="I1897" s="29"/>
      <c r="J1897" s="29"/>
      <c r="K1897" s="29"/>
      <c r="L1897" s="29"/>
      <c r="M1897" s="29"/>
    </row>
    <row r="1898" spans="2:13" s="6" customFormat="1" x14ac:dyDescent="0.2">
      <c r="B1898" s="33"/>
      <c r="C1898" s="29"/>
      <c r="D1898" s="29"/>
      <c r="E1898" s="34"/>
      <c r="F1898" s="34"/>
      <c r="G1898" s="34"/>
      <c r="H1898" s="29"/>
      <c r="I1898" s="29"/>
      <c r="J1898" s="29"/>
      <c r="K1898" s="29"/>
      <c r="L1898" s="29"/>
      <c r="M1898" s="29"/>
    </row>
    <row r="1899" spans="2:13" s="6" customFormat="1" x14ac:dyDescent="0.2">
      <c r="B1899" s="33"/>
      <c r="C1899" s="29"/>
      <c r="D1899" s="29"/>
      <c r="E1899" s="34"/>
      <c r="F1899" s="34"/>
      <c r="G1899" s="34"/>
      <c r="H1899" s="29"/>
      <c r="I1899" s="29"/>
      <c r="J1899" s="29"/>
      <c r="K1899" s="29"/>
      <c r="L1899" s="29"/>
      <c r="M1899" s="29"/>
    </row>
    <row r="1900" spans="2:13" s="6" customFormat="1" x14ac:dyDescent="0.2">
      <c r="B1900" s="33"/>
      <c r="C1900" s="29"/>
      <c r="D1900" s="29"/>
      <c r="E1900" s="34"/>
      <c r="F1900" s="34"/>
      <c r="G1900" s="34"/>
      <c r="H1900" s="29"/>
      <c r="I1900" s="29"/>
      <c r="J1900" s="29"/>
      <c r="K1900" s="29"/>
      <c r="L1900" s="29"/>
      <c r="M1900" s="29"/>
    </row>
    <row r="1901" spans="2:13" s="6" customFormat="1" x14ac:dyDescent="0.2">
      <c r="B1901" s="33"/>
      <c r="C1901" s="29"/>
      <c r="D1901" s="29"/>
      <c r="E1901" s="34"/>
      <c r="F1901" s="34"/>
      <c r="G1901" s="34"/>
      <c r="H1901" s="29"/>
      <c r="I1901" s="29"/>
      <c r="J1901" s="29"/>
      <c r="K1901" s="29"/>
      <c r="L1901" s="29"/>
      <c r="M1901" s="29"/>
    </row>
    <row r="1902" spans="2:13" s="6" customFormat="1" x14ac:dyDescent="0.2">
      <c r="B1902" s="33"/>
      <c r="C1902" s="29"/>
      <c r="D1902" s="29"/>
      <c r="E1902" s="34"/>
      <c r="F1902" s="34"/>
      <c r="G1902" s="34"/>
      <c r="H1902" s="29"/>
      <c r="I1902" s="29"/>
      <c r="J1902" s="29"/>
      <c r="K1902" s="29"/>
      <c r="L1902" s="29"/>
      <c r="M1902" s="29"/>
    </row>
    <row r="1903" spans="2:13" s="6" customFormat="1" x14ac:dyDescent="0.2">
      <c r="B1903" s="33"/>
      <c r="C1903" s="29"/>
      <c r="D1903" s="29"/>
      <c r="E1903" s="34"/>
      <c r="F1903" s="34"/>
      <c r="G1903" s="34"/>
      <c r="H1903" s="29"/>
      <c r="I1903" s="29"/>
      <c r="J1903" s="29"/>
      <c r="K1903" s="29"/>
      <c r="L1903" s="29"/>
      <c r="M1903" s="29"/>
    </row>
    <row r="1904" spans="2:13" s="6" customFormat="1" x14ac:dyDescent="0.2">
      <c r="B1904" s="33"/>
      <c r="C1904" s="29"/>
      <c r="D1904" s="29"/>
      <c r="E1904" s="34"/>
      <c r="F1904" s="34"/>
      <c r="G1904" s="34"/>
      <c r="H1904" s="29"/>
      <c r="I1904" s="29"/>
      <c r="J1904" s="29"/>
      <c r="K1904" s="29"/>
      <c r="L1904" s="29"/>
      <c r="M1904" s="29"/>
    </row>
    <row r="1905" spans="2:13" s="6" customFormat="1" x14ac:dyDescent="0.2">
      <c r="B1905" s="33"/>
      <c r="C1905" s="29"/>
      <c r="D1905" s="29"/>
      <c r="E1905" s="34"/>
      <c r="F1905" s="34"/>
      <c r="G1905" s="34"/>
      <c r="H1905" s="29"/>
      <c r="I1905" s="29"/>
      <c r="J1905" s="29"/>
      <c r="K1905" s="29"/>
      <c r="L1905" s="29"/>
      <c r="M1905" s="29"/>
    </row>
    <row r="1906" spans="2:13" s="6" customFormat="1" x14ac:dyDescent="0.2">
      <c r="B1906" s="33"/>
      <c r="C1906" s="29"/>
      <c r="D1906" s="29"/>
      <c r="E1906" s="34"/>
      <c r="F1906" s="34"/>
      <c r="G1906" s="34"/>
      <c r="H1906" s="29"/>
      <c r="I1906" s="29"/>
      <c r="J1906" s="29"/>
      <c r="K1906" s="29"/>
      <c r="L1906" s="29"/>
      <c r="M1906" s="29"/>
    </row>
    <row r="1907" spans="2:13" s="6" customFormat="1" x14ac:dyDescent="0.2">
      <c r="B1907" s="33"/>
      <c r="C1907" s="29"/>
      <c r="D1907" s="29"/>
      <c r="E1907" s="34"/>
      <c r="F1907" s="34"/>
      <c r="G1907" s="34"/>
      <c r="H1907" s="29"/>
      <c r="I1907" s="29"/>
      <c r="J1907" s="29"/>
      <c r="K1907" s="29"/>
      <c r="L1907" s="29"/>
      <c r="M1907" s="29"/>
    </row>
    <row r="1908" spans="2:13" s="6" customFormat="1" x14ac:dyDescent="0.2">
      <c r="B1908" s="33"/>
      <c r="C1908" s="29"/>
      <c r="D1908" s="29"/>
      <c r="E1908" s="34"/>
      <c r="F1908" s="34"/>
      <c r="G1908" s="34"/>
      <c r="H1908" s="29"/>
      <c r="I1908" s="29"/>
      <c r="J1908" s="29"/>
      <c r="K1908" s="29"/>
      <c r="L1908" s="29"/>
      <c r="M1908" s="29"/>
    </row>
    <row r="1909" spans="2:13" s="6" customFormat="1" x14ac:dyDescent="0.2">
      <c r="B1909" s="33"/>
      <c r="C1909" s="29"/>
      <c r="D1909" s="29"/>
      <c r="E1909" s="34"/>
      <c r="F1909" s="34"/>
      <c r="G1909" s="34"/>
      <c r="H1909" s="29"/>
      <c r="I1909" s="29"/>
      <c r="J1909" s="29"/>
      <c r="K1909" s="29"/>
      <c r="L1909" s="29"/>
      <c r="M1909" s="29"/>
    </row>
    <row r="1910" spans="2:13" s="6" customFormat="1" x14ac:dyDescent="0.2">
      <c r="B1910" s="33"/>
      <c r="C1910" s="29"/>
      <c r="D1910" s="29"/>
      <c r="E1910" s="34"/>
      <c r="F1910" s="34"/>
      <c r="G1910" s="34"/>
      <c r="H1910" s="29"/>
      <c r="I1910" s="29"/>
      <c r="J1910" s="29"/>
      <c r="K1910" s="29"/>
      <c r="L1910" s="29"/>
      <c r="M1910" s="29"/>
    </row>
    <row r="1911" spans="2:13" s="6" customFormat="1" x14ac:dyDescent="0.2">
      <c r="B1911" s="33"/>
      <c r="C1911" s="29"/>
      <c r="D1911" s="29"/>
      <c r="E1911" s="34"/>
      <c r="F1911" s="34"/>
      <c r="G1911" s="34"/>
      <c r="H1911" s="29"/>
      <c r="I1911" s="29"/>
      <c r="J1911" s="29"/>
      <c r="K1911" s="29"/>
      <c r="L1911" s="29"/>
      <c r="M1911" s="29"/>
    </row>
    <row r="1912" spans="2:13" s="6" customFormat="1" x14ac:dyDescent="0.2">
      <c r="B1912" s="33"/>
      <c r="C1912" s="29"/>
      <c r="D1912" s="29"/>
      <c r="E1912" s="34"/>
      <c r="F1912" s="34"/>
      <c r="G1912" s="34"/>
      <c r="H1912" s="29"/>
      <c r="I1912" s="29"/>
      <c r="J1912" s="29"/>
      <c r="K1912" s="29"/>
      <c r="L1912" s="29"/>
      <c r="M1912" s="29"/>
    </row>
    <row r="1913" spans="2:13" s="6" customFormat="1" x14ac:dyDescent="0.2">
      <c r="B1913" s="33"/>
      <c r="C1913" s="29"/>
      <c r="D1913" s="29"/>
      <c r="E1913" s="34"/>
      <c r="F1913" s="34"/>
      <c r="G1913" s="34"/>
      <c r="H1913" s="29"/>
      <c r="I1913" s="29"/>
      <c r="J1913" s="29"/>
      <c r="K1913" s="29"/>
      <c r="L1913" s="29"/>
      <c r="M1913" s="29"/>
    </row>
    <row r="1914" spans="2:13" s="6" customFormat="1" x14ac:dyDescent="0.2">
      <c r="B1914" s="33"/>
      <c r="C1914" s="29"/>
      <c r="D1914" s="29"/>
      <c r="E1914" s="34"/>
      <c r="F1914" s="34"/>
      <c r="G1914" s="34"/>
      <c r="H1914" s="29"/>
      <c r="I1914" s="29"/>
      <c r="J1914" s="29"/>
      <c r="K1914" s="29"/>
      <c r="L1914" s="29"/>
      <c r="M1914" s="29"/>
    </row>
    <row r="1915" spans="2:13" s="6" customFormat="1" x14ac:dyDescent="0.2">
      <c r="B1915" s="33"/>
      <c r="C1915" s="29"/>
      <c r="D1915" s="29"/>
      <c r="E1915" s="34"/>
      <c r="F1915" s="34"/>
      <c r="G1915" s="34"/>
      <c r="H1915" s="29"/>
      <c r="I1915" s="29"/>
      <c r="J1915" s="29"/>
      <c r="K1915" s="29"/>
      <c r="L1915" s="29"/>
      <c r="M1915" s="29"/>
    </row>
    <row r="1916" spans="2:13" s="6" customFormat="1" x14ac:dyDescent="0.2">
      <c r="B1916" s="33"/>
      <c r="C1916" s="29"/>
      <c r="D1916" s="29"/>
      <c r="E1916" s="34"/>
      <c r="F1916" s="34"/>
      <c r="G1916" s="34"/>
      <c r="H1916" s="29"/>
      <c r="I1916" s="29"/>
      <c r="J1916" s="29"/>
      <c r="K1916" s="29"/>
      <c r="L1916" s="29"/>
      <c r="M1916" s="29"/>
    </row>
    <row r="1917" spans="2:13" s="6" customFormat="1" x14ac:dyDescent="0.2">
      <c r="B1917" s="33"/>
      <c r="C1917" s="29"/>
      <c r="D1917" s="29"/>
      <c r="E1917" s="34"/>
      <c r="F1917" s="34"/>
      <c r="G1917" s="34"/>
      <c r="H1917" s="29"/>
      <c r="I1917" s="29"/>
      <c r="J1917" s="29"/>
      <c r="K1917" s="29"/>
      <c r="L1917" s="29"/>
      <c r="M1917" s="29"/>
    </row>
    <row r="1918" spans="2:13" s="6" customFormat="1" x14ac:dyDescent="0.2">
      <c r="B1918" s="33"/>
      <c r="C1918" s="29"/>
      <c r="D1918" s="29"/>
      <c r="E1918" s="34"/>
      <c r="F1918" s="34"/>
      <c r="G1918" s="34"/>
      <c r="H1918" s="29"/>
      <c r="I1918" s="29"/>
      <c r="J1918" s="29"/>
      <c r="K1918" s="29"/>
      <c r="L1918" s="29"/>
      <c r="M1918" s="29"/>
    </row>
    <row r="1919" spans="2:13" s="6" customFormat="1" x14ac:dyDescent="0.2">
      <c r="B1919" s="33"/>
      <c r="C1919" s="29"/>
      <c r="D1919" s="29"/>
      <c r="E1919" s="34"/>
      <c r="F1919" s="34"/>
      <c r="G1919" s="34"/>
      <c r="H1919" s="29"/>
      <c r="I1919" s="29"/>
      <c r="J1919" s="29"/>
      <c r="K1919" s="29"/>
      <c r="L1919" s="29"/>
      <c r="M1919" s="29"/>
    </row>
    <row r="1920" spans="2:13" s="6" customFormat="1" x14ac:dyDescent="0.2">
      <c r="B1920" s="33"/>
      <c r="C1920" s="29"/>
      <c r="D1920" s="29"/>
      <c r="E1920" s="34"/>
      <c r="F1920" s="34"/>
      <c r="G1920" s="34"/>
      <c r="H1920" s="29"/>
      <c r="I1920" s="29"/>
      <c r="J1920" s="29"/>
      <c r="K1920" s="29"/>
      <c r="L1920" s="29"/>
      <c r="M1920" s="29"/>
    </row>
    <row r="1921" spans="2:13" s="6" customFormat="1" x14ac:dyDescent="0.2">
      <c r="B1921" s="33"/>
      <c r="C1921" s="29"/>
      <c r="D1921" s="29"/>
      <c r="E1921" s="34"/>
      <c r="F1921" s="34"/>
      <c r="G1921" s="34"/>
      <c r="H1921" s="29"/>
      <c r="I1921" s="29"/>
      <c r="J1921" s="29"/>
      <c r="K1921" s="29"/>
      <c r="L1921" s="29"/>
      <c r="M1921" s="29"/>
    </row>
    <row r="1922" spans="2:13" s="6" customFormat="1" x14ac:dyDescent="0.2">
      <c r="B1922" s="33"/>
      <c r="C1922" s="29"/>
      <c r="D1922" s="29"/>
      <c r="E1922" s="34"/>
      <c r="F1922" s="34"/>
      <c r="G1922" s="34"/>
      <c r="H1922" s="29"/>
      <c r="I1922" s="29"/>
      <c r="J1922" s="29"/>
      <c r="K1922" s="29"/>
      <c r="L1922" s="29"/>
      <c r="M1922" s="29"/>
    </row>
    <row r="1923" spans="2:13" s="6" customFormat="1" x14ac:dyDescent="0.2">
      <c r="B1923" s="33"/>
      <c r="C1923" s="29"/>
      <c r="D1923" s="29"/>
      <c r="E1923" s="34"/>
      <c r="F1923" s="34"/>
      <c r="G1923" s="34"/>
      <c r="H1923" s="29"/>
      <c r="I1923" s="29"/>
      <c r="J1923" s="29"/>
      <c r="K1923" s="29"/>
      <c r="L1923" s="29"/>
      <c r="M1923" s="29"/>
    </row>
    <row r="1924" spans="2:13" s="6" customFormat="1" x14ac:dyDescent="0.2">
      <c r="B1924" s="33"/>
      <c r="C1924" s="29"/>
      <c r="D1924" s="29"/>
      <c r="E1924" s="34"/>
      <c r="F1924" s="34"/>
      <c r="G1924" s="34"/>
      <c r="H1924" s="29"/>
      <c r="I1924" s="29"/>
      <c r="J1924" s="29"/>
      <c r="K1924" s="29"/>
      <c r="L1924" s="29"/>
      <c r="M1924" s="29"/>
    </row>
    <row r="1925" spans="2:13" s="6" customFormat="1" x14ac:dyDescent="0.2">
      <c r="B1925" s="33"/>
      <c r="C1925" s="29"/>
      <c r="D1925" s="29"/>
      <c r="E1925" s="34"/>
      <c r="F1925" s="34"/>
      <c r="G1925" s="34"/>
      <c r="H1925" s="29"/>
      <c r="I1925" s="29"/>
      <c r="J1925" s="29"/>
      <c r="K1925" s="29"/>
      <c r="L1925" s="29"/>
      <c r="M1925" s="29"/>
    </row>
    <row r="1926" spans="2:13" s="6" customFormat="1" x14ac:dyDescent="0.2">
      <c r="B1926" s="33"/>
      <c r="C1926" s="29"/>
      <c r="D1926" s="29"/>
      <c r="E1926" s="34"/>
      <c r="F1926" s="34"/>
      <c r="G1926" s="34"/>
      <c r="H1926" s="29"/>
      <c r="I1926" s="29"/>
      <c r="J1926" s="29"/>
      <c r="K1926" s="29"/>
      <c r="L1926" s="29"/>
      <c r="M1926" s="29"/>
    </row>
    <row r="1927" spans="2:13" s="6" customFormat="1" x14ac:dyDescent="0.2">
      <c r="B1927" s="33"/>
      <c r="C1927" s="29"/>
      <c r="D1927" s="29"/>
      <c r="E1927" s="34"/>
      <c r="F1927" s="34"/>
      <c r="G1927" s="34"/>
      <c r="H1927" s="29"/>
      <c r="I1927" s="29"/>
      <c r="J1927" s="29"/>
      <c r="K1927" s="29"/>
      <c r="L1927" s="29"/>
      <c r="M1927" s="29"/>
    </row>
    <row r="1928" spans="2:13" s="6" customFormat="1" x14ac:dyDescent="0.2">
      <c r="B1928" s="33"/>
      <c r="C1928" s="29"/>
      <c r="D1928" s="29"/>
      <c r="E1928" s="34"/>
      <c r="F1928" s="34"/>
      <c r="G1928" s="34"/>
      <c r="H1928" s="29"/>
      <c r="I1928" s="29"/>
      <c r="J1928" s="29"/>
      <c r="K1928" s="29"/>
      <c r="L1928" s="29"/>
      <c r="M1928" s="29"/>
    </row>
    <row r="1929" spans="2:13" s="6" customFormat="1" x14ac:dyDescent="0.2">
      <c r="B1929" s="33"/>
      <c r="C1929" s="29"/>
      <c r="D1929" s="29"/>
      <c r="E1929" s="34"/>
      <c r="F1929" s="34"/>
      <c r="G1929" s="34"/>
      <c r="H1929" s="29"/>
      <c r="I1929" s="29"/>
      <c r="J1929" s="29"/>
      <c r="K1929" s="29"/>
      <c r="L1929" s="29"/>
      <c r="M1929" s="29"/>
    </row>
    <row r="1930" spans="2:13" s="6" customFormat="1" x14ac:dyDescent="0.2">
      <c r="B1930" s="33"/>
      <c r="C1930" s="29"/>
      <c r="D1930" s="29"/>
      <c r="E1930" s="34"/>
      <c r="F1930" s="34"/>
      <c r="G1930" s="34"/>
      <c r="H1930" s="29"/>
      <c r="I1930" s="29"/>
      <c r="J1930" s="29"/>
      <c r="K1930" s="29"/>
      <c r="L1930" s="29"/>
      <c r="M1930" s="29"/>
    </row>
    <row r="1931" spans="2:13" s="6" customFormat="1" x14ac:dyDescent="0.2">
      <c r="B1931" s="33"/>
      <c r="C1931" s="29"/>
      <c r="D1931" s="29"/>
      <c r="E1931" s="34"/>
      <c r="F1931" s="34"/>
      <c r="G1931" s="34"/>
      <c r="H1931" s="29"/>
      <c r="I1931" s="29"/>
      <c r="J1931" s="29"/>
      <c r="K1931" s="29"/>
      <c r="L1931" s="29"/>
      <c r="M1931" s="29"/>
    </row>
    <row r="1932" spans="2:13" s="6" customFormat="1" x14ac:dyDescent="0.2">
      <c r="B1932" s="33"/>
      <c r="C1932" s="29"/>
      <c r="D1932" s="29"/>
      <c r="E1932" s="34"/>
      <c r="F1932" s="34"/>
      <c r="G1932" s="34"/>
      <c r="H1932" s="29"/>
      <c r="I1932" s="29"/>
      <c r="J1932" s="29"/>
      <c r="K1932" s="29"/>
      <c r="L1932" s="29"/>
      <c r="M1932" s="29"/>
    </row>
    <row r="1933" spans="2:13" s="6" customFormat="1" x14ac:dyDescent="0.2">
      <c r="B1933" s="33"/>
      <c r="C1933" s="29"/>
      <c r="D1933" s="29"/>
      <c r="E1933" s="34"/>
      <c r="F1933" s="34"/>
      <c r="G1933" s="34"/>
      <c r="H1933" s="29"/>
      <c r="I1933" s="29"/>
      <c r="J1933" s="29"/>
      <c r="K1933" s="29"/>
      <c r="L1933" s="29"/>
      <c r="M1933" s="29"/>
    </row>
    <row r="1934" spans="2:13" s="6" customFormat="1" x14ac:dyDescent="0.2">
      <c r="B1934" s="33"/>
      <c r="C1934" s="29"/>
      <c r="D1934" s="29"/>
      <c r="E1934" s="34"/>
      <c r="F1934" s="34"/>
      <c r="G1934" s="34"/>
      <c r="H1934" s="29"/>
      <c r="I1934" s="29"/>
      <c r="J1934" s="29"/>
      <c r="K1934" s="29"/>
      <c r="L1934" s="29"/>
      <c r="M1934" s="29"/>
    </row>
    <row r="1935" spans="2:13" s="6" customFormat="1" x14ac:dyDescent="0.2">
      <c r="B1935" s="33"/>
      <c r="C1935" s="29"/>
      <c r="D1935" s="29"/>
      <c r="E1935" s="34"/>
      <c r="F1935" s="34"/>
      <c r="G1935" s="34"/>
      <c r="H1935" s="29"/>
      <c r="I1935" s="29"/>
      <c r="J1935" s="29"/>
      <c r="K1935" s="29"/>
      <c r="L1935" s="29"/>
      <c r="M1935" s="29"/>
    </row>
    <row r="1936" spans="2:13" s="6" customFormat="1" x14ac:dyDescent="0.2">
      <c r="B1936" s="33"/>
      <c r="C1936" s="29"/>
      <c r="D1936" s="29"/>
      <c r="E1936" s="34"/>
      <c r="F1936" s="34"/>
      <c r="G1936" s="34"/>
      <c r="H1936" s="29"/>
      <c r="I1936" s="29"/>
      <c r="J1936" s="29"/>
      <c r="K1936" s="29"/>
      <c r="L1936" s="29"/>
      <c r="M1936" s="29"/>
    </row>
    <row r="1937" spans="2:13" s="6" customFormat="1" x14ac:dyDescent="0.2">
      <c r="B1937" s="33"/>
      <c r="C1937" s="29"/>
      <c r="D1937" s="29"/>
      <c r="E1937" s="34"/>
      <c r="F1937" s="34"/>
      <c r="G1937" s="34"/>
      <c r="H1937" s="29"/>
      <c r="I1937" s="29"/>
      <c r="J1937" s="29"/>
      <c r="K1937" s="29"/>
      <c r="L1937" s="29"/>
      <c r="M1937" s="29"/>
    </row>
    <row r="1938" spans="2:13" s="6" customFormat="1" x14ac:dyDescent="0.2">
      <c r="B1938" s="33"/>
      <c r="C1938" s="29"/>
      <c r="D1938" s="29"/>
      <c r="E1938" s="34"/>
      <c r="F1938" s="34"/>
      <c r="G1938" s="34"/>
      <c r="H1938" s="29"/>
      <c r="I1938" s="29"/>
      <c r="J1938" s="29"/>
      <c r="K1938" s="29"/>
      <c r="L1938" s="29"/>
      <c r="M1938" s="29"/>
    </row>
    <row r="1939" spans="2:13" s="6" customFormat="1" x14ac:dyDescent="0.2">
      <c r="B1939" s="33"/>
      <c r="C1939" s="29"/>
      <c r="D1939" s="29"/>
      <c r="E1939" s="34"/>
      <c r="F1939" s="34"/>
      <c r="G1939" s="34"/>
      <c r="H1939" s="29"/>
      <c r="I1939" s="29"/>
      <c r="J1939" s="29"/>
      <c r="K1939" s="29"/>
      <c r="L1939" s="29"/>
      <c r="M1939" s="29"/>
    </row>
    <row r="1940" spans="2:13" s="6" customFormat="1" x14ac:dyDescent="0.2">
      <c r="B1940" s="33"/>
      <c r="C1940" s="29"/>
      <c r="D1940" s="29"/>
      <c r="E1940" s="34"/>
      <c r="F1940" s="34"/>
      <c r="G1940" s="34"/>
      <c r="H1940" s="29"/>
      <c r="I1940" s="29"/>
      <c r="J1940" s="29"/>
      <c r="K1940" s="29"/>
      <c r="L1940" s="29"/>
      <c r="M1940" s="29"/>
    </row>
    <row r="1941" spans="2:13" s="6" customFormat="1" x14ac:dyDescent="0.2">
      <c r="B1941" s="33"/>
      <c r="C1941" s="29"/>
      <c r="D1941" s="29"/>
      <c r="E1941" s="34"/>
      <c r="F1941" s="34"/>
      <c r="G1941" s="34"/>
      <c r="H1941" s="29"/>
      <c r="I1941" s="29"/>
      <c r="J1941" s="29"/>
      <c r="K1941" s="29"/>
      <c r="L1941" s="29"/>
      <c r="M1941" s="29"/>
    </row>
    <row r="1942" spans="2:13" s="6" customFormat="1" x14ac:dyDescent="0.2">
      <c r="B1942" s="33"/>
      <c r="C1942" s="29"/>
      <c r="D1942" s="29"/>
      <c r="E1942" s="34"/>
      <c r="F1942" s="34"/>
      <c r="G1942" s="34"/>
      <c r="H1942" s="29"/>
      <c r="I1942" s="29"/>
      <c r="J1942" s="29"/>
      <c r="K1942" s="29"/>
      <c r="L1942" s="29"/>
      <c r="M1942" s="29"/>
    </row>
    <row r="1943" spans="2:13" s="6" customFormat="1" x14ac:dyDescent="0.2">
      <c r="B1943" s="33"/>
      <c r="C1943" s="29"/>
      <c r="D1943" s="29"/>
      <c r="E1943" s="34"/>
      <c r="F1943" s="34"/>
      <c r="G1943" s="34"/>
      <c r="H1943" s="29"/>
      <c r="I1943" s="29"/>
      <c r="J1943" s="29"/>
      <c r="K1943" s="29"/>
      <c r="L1943" s="29"/>
      <c r="M1943" s="29"/>
    </row>
    <row r="1944" spans="2:13" s="6" customFormat="1" x14ac:dyDescent="0.2">
      <c r="B1944" s="33"/>
      <c r="C1944" s="29"/>
      <c r="D1944" s="29"/>
      <c r="E1944" s="34"/>
      <c r="F1944" s="34"/>
      <c r="G1944" s="34"/>
      <c r="H1944" s="29"/>
      <c r="I1944" s="29"/>
      <c r="J1944" s="29"/>
      <c r="K1944" s="29"/>
      <c r="L1944" s="29"/>
      <c r="M1944" s="29"/>
    </row>
    <row r="1945" spans="2:13" s="6" customFormat="1" x14ac:dyDescent="0.2">
      <c r="B1945" s="33"/>
      <c r="C1945" s="29"/>
      <c r="D1945" s="29"/>
      <c r="E1945" s="34"/>
      <c r="F1945" s="34"/>
      <c r="G1945" s="34"/>
      <c r="H1945" s="29"/>
      <c r="I1945" s="29"/>
      <c r="J1945" s="29"/>
      <c r="K1945" s="29"/>
      <c r="L1945" s="29"/>
      <c r="M1945" s="29"/>
    </row>
    <row r="1946" spans="2:13" s="6" customFormat="1" x14ac:dyDescent="0.2">
      <c r="B1946" s="33"/>
      <c r="C1946" s="29"/>
      <c r="D1946" s="29"/>
      <c r="E1946" s="34"/>
      <c r="F1946" s="34"/>
      <c r="G1946" s="34"/>
      <c r="H1946" s="29"/>
      <c r="I1946" s="29"/>
      <c r="J1946" s="29"/>
      <c r="K1946" s="29"/>
      <c r="L1946" s="29"/>
      <c r="M1946" s="29"/>
    </row>
    <row r="1947" spans="2:13" s="6" customFormat="1" x14ac:dyDescent="0.2">
      <c r="B1947" s="33"/>
      <c r="C1947" s="29"/>
      <c r="D1947" s="29"/>
      <c r="E1947" s="34"/>
      <c r="F1947" s="34"/>
      <c r="G1947" s="34"/>
      <c r="H1947" s="29"/>
      <c r="I1947" s="29"/>
      <c r="J1947" s="29"/>
      <c r="K1947" s="29"/>
      <c r="L1947" s="29"/>
      <c r="M1947" s="29"/>
    </row>
    <row r="1948" spans="2:13" s="6" customFormat="1" x14ac:dyDescent="0.2">
      <c r="B1948" s="33"/>
      <c r="C1948" s="29"/>
      <c r="D1948" s="29"/>
      <c r="E1948" s="34"/>
      <c r="F1948" s="34"/>
      <c r="G1948" s="34"/>
      <c r="H1948" s="29"/>
      <c r="I1948" s="29"/>
      <c r="J1948" s="29"/>
      <c r="K1948" s="29"/>
      <c r="L1948" s="29"/>
      <c r="M1948" s="29"/>
    </row>
    <row r="1949" spans="2:13" s="6" customFormat="1" x14ac:dyDescent="0.2">
      <c r="B1949" s="33"/>
      <c r="C1949" s="29"/>
      <c r="D1949" s="29"/>
      <c r="E1949" s="34"/>
      <c r="F1949" s="34"/>
      <c r="G1949" s="34"/>
      <c r="H1949" s="29"/>
      <c r="I1949" s="29"/>
      <c r="J1949" s="29"/>
      <c r="K1949" s="29"/>
      <c r="L1949" s="29"/>
      <c r="M1949" s="29"/>
    </row>
    <row r="1950" spans="2:13" s="6" customFormat="1" x14ac:dyDescent="0.2">
      <c r="B1950" s="33"/>
      <c r="C1950" s="29"/>
      <c r="D1950" s="29"/>
      <c r="E1950" s="34"/>
      <c r="F1950" s="34"/>
      <c r="G1950" s="34"/>
      <c r="H1950" s="29"/>
      <c r="I1950" s="29"/>
      <c r="J1950" s="29"/>
      <c r="K1950" s="29"/>
      <c r="L1950" s="29"/>
      <c r="M1950" s="29"/>
    </row>
    <row r="1951" spans="2:13" s="6" customFormat="1" x14ac:dyDescent="0.2">
      <c r="B1951" s="33"/>
      <c r="C1951" s="29"/>
      <c r="D1951" s="29"/>
      <c r="E1951" s="34"/>
      <c r="F1951" s="34"/>
      <c r="G1951" s="34"/>
      <c r="H1951" s="29"/>
      <c r="I1951" s="29"/>
      <c r="J1951" s="29"/>
      <c r="K1951" s="29"/>
      <c r="L1951" s="29"/>
      <c r="M1951" s="29"/>
    </row>
    <row r="1952" spans="2:13" s="6" customFormat="1" x14ac:dyDescent="0.2">
      <c r="B1952" s="33"/>
      <c r="C1952" s="29"/>
      <c r="D1952" s="29"/>
      <c r="E1952" s="34"/>
      <c r="F1952" s="34"/>
      <c r="G1952" s="34"/>
      <c r="H1952" s="29"/>
      <c r="I1952" s="29"/>
      <c r="J1952" s="29"/>
      <c r="K1952" s="29"/>
      <c r="L1952" s="29"/>
      <c r="M1952" s="29"/>
    </row>
    <row r="1953" spans="2:13" s="6" customFormat="1" x14ac:dyDescent="0.2">
      <c r="B1953" s="33"/>
      <c r="C1953" s="29"/>
      <c r="D1953" s="29"/>
      <c r="E1953" s="34"/>
      <c r="F1953" s="34"/>
      <c r="G1953" s="34"/>
      <c r="H1953" s="29"/>
      <c r="I1953" s="29"/>
      <c r="J1953" s="29"/>
      <c r="K1953" s="29"/>
      <c r="L1953" s="29"/>
      <c r="M1953" s="29"/>
    </row>
    <row r="1954" spans="2:13" s="6" customFormat="1" x14ac:dyDescent="0.2">
      <c r="B1954" s="33"/>
      <c r="C1954" s="29"/>
      <c r="D1954" s="29"/>
      <c r="E1954" s="34"/>
      <c r="F1954" s="34"/>
      <c r="G1954" s="34"/>
      <c r="H1954" s="29"/>
      <c r="I1954" s="29"/>
      <c r="J1954" s="29"/>
      <c r="K1954" s="29"/>
      <c r="L1954" s="29"/>
      <c r="M1954" s="29"/>
    </row>
    <row r="1955" spans="2:13" s="6" customFormat="1" x14ac:dyDescent="0.2">
      <c r="B1955" s="33"/>
      <c r="C1955" s="29"/>
      <c r="D1955" s="29"/>
      <c r="E1955" s="34"/>
      <c r="F1955" s="34"/>
      <c r="G1955" s="34"/>
      <c r="H1955" s="29"/>
      <c r="I1955" s="29"/>
      <c r="J1955" s="29"/>
      <c r="K1955" s="29"/>
      <c r="L1955" s="29"/>
      <c r="M1955" s="29"/>
    </row>
    <row r="1956" spans="2:13" s="6" customFormat="1" x14ac:dyDescent="0.2">
      <c r="B1956" s="33"/>
      <c r="C1956" s="29"/>
      <c r="D1956" s="29"/>
      <c r="E1956" s="34"/>
      <c r="F1956" s="34"/>
      <c r="G1956" s="34"/>
      <c r="H1956" s="29"/>
      <c r="I1956" s="29"/>
      <c r="J1956" s="29"/>
      <c r="K1956" s="29"/>
      <c r="L1956" s="29"/>
      <c r="M1956" s="29"/>
    </row>
    <row r="1957" spans="2:13" s="6" customFormat="1" x14ac:dyDescent="0.2">
      <c r="B1957" s="33"/>
      <c r="C1957" s="29"/>
      <c r="D1957" s="29"/>
      <c r="E1957" s="34"/>
      <c r="F1957" s="34"/>
      <c r="G1957" s="34"/>
      <c r="H1957" s="29"/>
      <c r="I1957" s="29"/>
      <c r="J1957" s="29"/>
      <c r="K1957" s="29"/>
      <c r="L1957" s="29"/>
      <c r="M1957" s="29"/>
    </row>
    <row r="1958" spans="2:13" s="6" customFormat="1" x14ac:dyDescent="0.2">
      <c r="B1958" s="33"/>
      <c r="C1958" s="29"/>
      <c r="D1958" s="29"/>
      <c r="E1958" s="34"/>
      <c r="F1958" s="34"/>
      <c r="G1958" s="34"/>
      <c r="H1958" s="29"/>
      <c r="I1958" s="29"/>
      <c r="J1958" s="29"/>
      <c r="K1958" s="29"/>
      <c r="L1958" s="29"/>
      <c r="M1958" s="29"/>
    </row>
    <row r="1959" spans="2:13" s="6" customFormat="1" x14ac:dyDescent="0.2">
      <c r="B1959" s="33"/>
      <c r="C1959" s="29"/>
      <c r="D1959" s="29"/>
      <c r="E1959" s="34"/>
      <c r="F1959" s="34"/>
      <c r="G1959" s="34"/>
      <c r="H1959" s="29"/>
      <c r="I1959" s="29"/>
      <c r="J1959" s="29"/>
      <c r="K1959" s="29"/>
      <c r="L1959" s="29"/>
      <c r="M1959" s="29"/>
    </row>
    <row r="1960" spans="2:13" s="6" customFormat="1" x14ac:dyDescent="0.2">
      <c r="B1960" s="33"/>
      <c r="C1960" s="29"/>
      <c r="D1960" s="29"/>
      <c r="E1960" s="34"/>
      <c r="F1960" s="34"/>
      <c r="G1960" s="34"/>
      <c r="H1960" s="29"/>
      <c r="I1960" s="29"/>
      <c r="J1960" s="29"/>
      <c r="K1960" s="29"/>
      <c r="L1960" s="29"/>
      <c r="M1960" s="29"/>
    </row>
    <row r="1961" spans="2:13" s="6" customFormat="1" x14ac:dyDescent="0.2">
      <c r="B1961" s="33"/>
      <c r="C1961" s="29"/>
      <c r="D1961" s="29"/>
      <c r="E1961" s="34"/>
      <c r="F1961" s="34"/>
      <c r="G1961" s="34"/>
      <c r="H1961" s="29"/>
      <c r="I1961" s="29"/>
      <c r="J1961" s="29"/>
      <c r="K1961" s="29"/>
      <c r="L1961" s="29"/>
      <c r="M1961" s="29"/>
    </row>
    <row r="1962" spans="2:13" s="6" customFormat="1" x14ac:dyDescent="0.2">
      <c r="B1962" s="33"/>
      <c r="C1962" s="29"/>
      <c r="D1962" s="29"/>
      <c r="E1962" s="34"/>
      <c r="F1962" s="34"/>
      <c r="G1962" s="34"/>
      <c r="H1962" s="29"/>
      <c r="I1962" s="29"/>
      <c r="J1962" s="29"/>
      <c r="K1962" s="29"/>
      <c r="L1962" s="29"/>
      <c r="M1962" s="29"/>
    </row>
    <row r="1963" spans="2:13" s="6" customFormat="1" x14ac:dyDescent="0.2">
      <c r="B1963" s="33"/>
      <c r="C1963" s="29"/>
      <c r="D1963" s="29"/>
      <c r="E1963" s="34"/>
      <c r="F1963" s="34"/>
      <c r="G1963" s="34"/>
      <c r="H1963" s="29"/>
      <c r="I1963" s="29"/>
      <c r="J1963" s="29"/>
      <c r="K1963" s="29"/>
      <c r="L1963" s="29"/>
      <c r="M1963" s="29"/>
    </row>
    <row r="1964" spans="2:13" s="6" customFormat="1" x14ac:dyDescent="0.2">
      <c r="B1964" s="33"/>
      <c r="C1964" s="29"/>
      <c r="D1964" s="29"/>
      <c r="E1964" s="34"/>
      <c r="F1964" s="34"/>
      <c r="G1964" s="34"/>
      <c r="H1964" s="29"/>
      <c r="I1964" s="29"/>
      <c r="J1964" s="29"/>
      <c r="K1964" s="29"/>
      <c r="L1964" s="29"/>
      <c r="M1964" s="29"/>
    </row>
    <row r="1965" spans="2:13" s="6" customFormat="1" x14ac:dyDescent="0.2">
      <c r="B1965" s="33"/>
      <c r="C1965" s="29"/>
      <c r="D1965" s="29"/>
      <c r="E1965" s="34"/>
      <c r="F1965" s="34"/>
      <c r="G1965" s="34"/>
      <c r="H1965" s="29"/>
      <c r="I1965" s="29"/>
      <c r="J1965" s="29"/>
      <c r="K1965" s="29"/>
      <c r="L1965" s="29"/>
      <c r="M1965" s="29"/>
    </row>
    <row r="1966" spans="2:13" s="6" customFormat="1" x14ac:dyDescent="0.2">
      <c r="B1966" s="33"/>
      <c r="C1966" s="29"/>
      <c r="D1966" s="29"/>
      <c r="E1966" s="34"/>
      <c r="F1966" s="34"/>
      <c r="G1966" s="34"/>
      <c r="H1966" s="29"/>
      <c r="I1966" s="29"/>
      <c r="J1966" s="29"/>
      <c r="K1966" s="29"/>
      <c r="L1966" s="29"/>
      <c r="M1966" s="29"/>
    </row>
    <row r="1967" spans="2:13" s="6" customFormat="1" x14ac:dyDescent="0.2">
      <c r="B1967" s="33"/>
      <c r="C1967" s="29"/>
      <c r="D1967" s="29"/>
      <c r="E1967" s="34"/>
      <c r="F1967" s="34"/>
      <c r="G1967" s="34"/>
      <c r="H1967" s="29"/>
      <c r="I1967" s="29"/>
      <c r="J1967" s="29"/>
      <c r="K1967" s="29"/>
      <c r="L1967" s="29"/>
      <c r="M1967" s="29"/>
    </row>
    <row r="1968" spans="2:13" s="6" customFormat="1" x14ac:dyDescent="0.2">
      <c r="B1968" s="33"/>
      <c r="C1968" s="29"/>
      <c r="D1968" s="29"/>
      <c r="E1968" s="34"/>
      <c r="F1968" s="34"/>
      <c r="G1968" s="34"/>
      <c r="H1968" s="29"/>
      <c r="I1968" s="29"/>
      <c r="J1968" s="29"/>
      <c r="K1968" s="29"/>
      <c r="L1968" s="29"/>
      <c r="M1968" s="29"/>
    </row>
    <row r="1969" spans="2:13" s="6" customFormat="1" x14ac:dyDescent="0.2">
      <c r="B1969" s="33"/>
      <c r="C1969" s="29"/>
      <c r="D1969" s="29"/>
      <c r="E1969" s="34"/>
      <c r="F1969" s="34"/>
      <c r="G1969" s="34"/>
      <c r="H1969" s="29"/>
      <c r="I1969" s="29"/>
      <c r="J1969" s="29"/>
      <c r="K1969" s="29"/>
      <c r="L1969" s="29"/>
      <c r="M1969" s="29"/>
    </row>
    <row r="1970" spans="2:13" s="6" customFormat="1" x14ac:dyDescent="0.2">
      <c r="B1970" s="33"/>
      <c r="C1970" s="29"/>
      <c r="D1970" s="29"/>
      <c r="E1970" s="34"/>
      <c r="F1970" s="34"/>
      <c r="G1970" s="34"/>
      <c r="H1970" s="29"/>
      <c r="I1970" s="29"/>
      <c r="J1970" s="29"/>
      <c r="K1970" s="29"/>
      <c r="L1970" s="29"/>
      <c r="M1970" s="29"/>
    </row>
    <row r="1971" spans="2:13" s="6" customFormat="1" x14ac:dyDescent="0.2">
      <c r="B1971" s="33"/>
      <c r="C1971" s="29"/>
      <c r="D1971" s="29"/>
      <c r="E1971" s="34"/>
      <c r="F1971" s="34"/>
      <c r="G1971" s="34"/>
      <c r="H1971" s="29"/>
      <c r="I1971" s="29"/>
      <c r="J1971" s="29"/>
      <c r="K1971" s="29"/>
      <c r="L1971" s="29"/>
      <c r="M1971" s="29"/>
    </row>
    <row r="1972" spans="2:13" s="6" customFormat="1" x14ac:dyDescent="0.2">
      <c r="B1972" s="33"/>
      <c r="C1972" s="29"/>
      <c r="D1972" s="29"/>
      <c r="E1972" s="34"/>
      <c r="F1972" s="34"/>
      <c r="G1972" s="34"/>
      <c r="H1972" s="29"/>
      <c r="I1972" s="29"/>
      <c r="J1972" s="29"/>
      <c r="K1972" s="29"/>
      <c r="L1972" s="29"/>
      <c r="M1972" s="29"/>
    </row>
    <row r="1973" spans="2:13" s="6" customFormat="1" x14ac:dyDescent="0.2">
      <c r="B1973" s="33"/>
      <c r="C1973" s="29"/>
      <c r="D1973" s="29"/>
      <c r="E1973" s="34"/>
      <c r="F1973" s="34"/>
      <c r="G1973" s="34"/>
      <c r="H1973" s="29"/>
      <c r="I1973" s="29"/>
      <c r="J1973" s="29"/>
      <c r="K1973" s="29"/>
      <c r="L1973" s="29"/>
      <c r="M1973" s="29"/>
    </row>
    <row r="1974" spans="2:13" s="6" customFormat="1" x14ac:dyDescent="0.2">
      <c r="B1974" s="33"/>
      <c r="C1974" s="29"/>
      <c r="D1974" s="29"/>
      <c r="E1974" s="34"/>
      <c r="F1974" s="34"/>
      <c r="G1974" s="34"/>
      <c r="H1974" s="29"/>
      <c r="I1974" s="29"/>
      <c r="J1974" s="29"/>
      <c r="K1974" s="29"/>
      <c r="L1974" s="29"/>
      <c r="M1974" s="29"/>
    </row>
    <row r="1975" spans="2:13" s="6" customFormat="1" x14ac:dyDescent="0.2">
      <c r="B1975" s="33"/>
      <c r="C1975" s="29"/>
      <c r="D1975" s="29"/>
      <c r="E1975" s="34"/>
      <c r="F1975" s="34"/>
      <c r="G1975" s="34"/>
      <c r="H1975" s="29"/>
      <c r="I1975" s="29"/>
      <c r="J1975" s="29"/>
      <c r="K1975" s="29"/>
      <c r="L1975" s="29"/>
      <c r="M1975" s="29"/>
    </row>
    <row r="1976" spans="2:13" s="6" customFormat="1" x14ac:dyDescent="0.2">
      <c r="B1976" s="33"/>
      <c r="C1976" s="29"/>
      <c r="D1976" s="29"/>
      <c r="E1976" s="34"/>
      <c r="F1976" s="34"/>
      <c r="G1976" s="34"/>
      <c r="H1976" s="29"/>
      <c r="I1976" s="29"/>
      <c r="J1976" s="29"/>
      <c r="K1976" s="29"/>
      <c r="L1976" s="29"/>
      <c r="M1976" s="29"/>
    </row>
    <row r="1977" spans="2:13" s="6" customFormat="1" x14ac:dyDescent="0.2">
      <c r="B1977" s="33"/>
      <c r="C1977" s="29"/>
      <c r="D1977" s="29"/>
      <c r="E1977" s="34"/>
      <c r="F1977" s="34"/>
      <c r="G1977" s="34"/>
      <c r="H1977" s="29"/>
      <c r="I1977" s="29"/>
      <c r="J1977" s="29"/>
      <c r="K1977" s="29"/>
      <c r="L1977" s="29"/>
      <c r="M1977" s="29"/>
    </row>
    <row r="1978" spans="2:13" s="6" customFormat="1" x14ac:dyDescent="0.2">
      <c r="B1978" s="33"/>
      <c r="C1978" s="29"/>
      <c r="D1978" s="29"/>
      <c r="E1978" s="34"/>
      <c r="F1978" s="34"/>
      <c r="G1978" s="34"/>
      <c r="H1978" s="29"/>
      <c r="I1978" s="29"/>
      <c r="J1978" s="29"/>
      <c r="K1978" s="29"/>
      <c r="L1978" s="29"/>
      <c r="M1978" s="29"/>
    </row>
    <row r="1979" spans="2:13" s="6" customFormat="1" x14ac:dyDescent="0.2">
      <c r="B1979" s="33"/>
      <c r="C1979" s="29"/>
      <c r="D1979" s="29"/>
      <c r="E1979" s="34"/>
      <c r="F1979" s="34"/>
      <c r="G1979" s="34"/>
      <c r="H1979" s="29"/>
      <c r="I1979" s="29"/>
      <c r="J1979" s="29"/>
      <c r="K1979" s="29"/>
      <c r="L1979" s="29"/>
      <c r="M1979" s="29"/>
    </row>
    <row r="1980" spans="2:13" s="6" customFormat="1" x14ac:dyDescent="0.2">
      <c r="B1980" s="33"/>
      <c r="C1980" s="29"/>
      <c r="D1980" s="29"/>
      <c r="E1980" s="34"/>
      <c r="F1980" s="34"/>
      <c r="G1980" s="34"/>
      <c r="H1980" s="29"/>
      <c r="I1980" s="29"/>
      <c r="J1980" s="29"/>
      <c r="K1980" s="29"/>
      <c r="L1980" s="29"/>
      <c r="M1980" s="29"/>
    </row>
    <row r="1981" spans="2:13" s="6" customFormat="1" x14ac:dyDescent="0.2">
      <c r="B1981" s="33"/>
      <c r="C1981" s="29"/>
      <c r="D1981" s="29"/>
      <c r="E1981" s="34"/>
      <c r="F1981" s="34"/>
      <c r="G1981" s="34"/>
      <c r="H1981" s="29"/>
      <c r="I1981" s="29"/>
      <c r="J1981" s="29"/>
      <c r="K1981" s="29"/>
      <c r="L1981" s="29"/>
      <c r="M1981" s="29"/>
    </row>
    <row r="1982" spans="2:13" s="6" customFormat="1" x14ac:dyDescent="0.2">
      <c r="B1982" s="33"/>
      <c r="C1982" s="29"/>
      <c r="D1982" s="29"/>
      <c r="E1982" s="34"/>
      <c r="F1982" s="34"/>
      <c r="G1982" s="34"/>
      <c r="H1982" s="29"/>
      <c r="I1982" s="29"/>
      <c r="J1982" s="29"/>
      <c r="K1982" s="29"/>
      <c r="L1982" s="29"/>
      <c r="M1982" s="29"/>
    </row>
    <row r="1983" spans="2:13" s="6" customFormat="1" x14ac:dyDescent="0.2">
      <c r="B1983" s="33"/>
      <c r="C1983" s="29"/>
      <c r="D1983" s="29"/>
      <c r="E1983" s="34"/>
      <c r="F1983" s="34"/>
      <c r="G1983" s="34"/>
      <c r="H1983" s="29"/>
      <c r="I1983" s="29"/>
      <c r="J1983" s="29"/>
      <c r="K1983" s="29"/>
      <c r="L1983" s="29"/>
      <c r="M1983" s="29"/>
    </row>
    <row r="1984" spans="2:13" s="6" customFormat="1" x14ac:dyDescent="0.2">
      <c r="B1984" s="33"/>
      <c r="C1984" s="29"/>
      <c r="D1984" s="29"/>
      <c r="E1984" s="34"/>
      <c r="F1984" s="34"/>
      <c r="G1984" s="34"/>
      <c r="H1984" s="29"/>
      <c r="I1984" s="29"/>
      <c r="J1984" s="29"/>
      <c r="K1984" s="29"/>
      <c r="L1984" s="29"/>
      <c r="M1984" s="29"/>
    </row>
    <row r="1985" spans="2:13" s="6" customFormat="1" x14ac:dyDescent="0.2">
      <c r="B1985" s="33"/>
      <c r="C1985" s="29"/>
      <c r="D1985" s="29"/>
      <c r="E1985" s="34"/>
      <c r="F1985" s="34"/>
      <c r="G1985" s="34"/>
      <c r="H1985" s="29"/>
      <c r="I1985" s="29"/>
      <c r="J1985" s="29"/>
      <c r="K1985" s="29"/>
      <c r="L1985" s="29"/>
      <c r="M1985" s="29"/>
    </row>
    <row r="1986" spans="2:13" s="6" customFormat="1" x14ac:dyDescent="0.2">
      <c r="B1986" s="33"/>
      <c r="C1986" s="29"/>
      <c r="D1986" s="29"/>
      <c r="E1986" s="34"/>
      <c r="F1986" s="34"/>
      <c r="G1986" s="34"/>
      <c r="H1986" s="29"/>
      <c r="I1986" s="29"/>
      <c r="J1986" s="29"/>
      <c r="K1986" s="29"/>
      <c r="L1986" s="29"/>
      <c r="M1986" s="29"/>
    </row>
    <row r="1987" spans="2:13" s="6" customFormat="1" x14ac:dyDescent="0.2">
      <c r="B1987" s="33"/>
      <c r="C1987" s="29"/>
      <c r="D1987" s="29"/>
      <c r="E1987" s="34"/>
      <c r="F1987" s="34"/>
      <c r="G1987" s="34"/>
      <c r="H1987" s="29"/>
      <c r="I1987" s="29"/>
      <c r="J1987" s="29"/>
      <c r="K1987" s="29"/>
      <c r="L1987" s="29"/>
      <c r="M1987" s="29"/>
    </row>
    <row r="1988" spans="2:13" s="6" customFormat="1" x14ac:dyDescent="0.2">
      <c r="B1988" s="33"/>
      <c r="C1988" s="29"/>
      <c r="D1988" s="29"/>
      <c r="E1988" s="34"/>
      <c r="F1988" s="34"/>
      <c r="G1988" s="34"/>
      <c r="H1988" s="29"/>
      <c r="I1988" s="29"/>
      <c r="J1988" s="29"/>
      <c r="K1988" s="29"/>
      <c r="L1988" s="29"/>
      <c r="M1988" s="29"/>
    </row>
    <row r="1989" spans="2:13" s="6" customFormat="1" x14ac:dyDescent="0.2">
      <c r="B1989" s="33"/>
      <c r="C1989" s="29"/>
      <c r="D1989" s="29"/>
      <c r="E1989" s="34"/>
      <c r="F1989" s="34"/>
      <c r="G1989" s="34"/>
      <c r="H1989" s="29"/>
      <c r="I1989" s="29"/>
      <c r="J1989" s="29"/>
      <c r="K1989" s="29"/>
      <c r="L1989" s="29"/>
      <c r="M1989" s="29"/>
    </row>
    <row r="1990" spans="2:13" s="6" customFormat="1" x14ac:dyDescent="0.2">
      <c r="B1990" s="33"/>
      <c r="C1990" s="29"/>
      <c r="D1990" s="29"/>
      <c r="E1990" s="34"/>
      <c r="F1990" s="34"/>
      <c r="G1990" s="34"/>
      <c r="H1990" s="29"/>
      <c r="I1990" s="29"/>
      <c r="J1990" s="29"/>
      <c r="K1990" s="29"/>
      <c r="L1990" s="29"/>
      <c r="M1990" s="29"/>
    </row>
    <row r="1991" spans="2:13" s="6" customFormat="1" x14ac:dyDescent="0.2">
      <c r="B1991" s="33"/>
      <c r="C1991" s="29"/>
      <c r="D1991" s="29"/>
      <c r="E1991" s="34"/>
      <c r="F1991" s="34"/>
      <c r="G1991" s="34"/>
      <c r="H1991" s="29"/>
      <c r="I1991" s="29"/>
      <c r="J1991" s="29"/>
      <c r="K1991" s="29"/>
      <c r="L1991" s="29"/>
      <c r="M1991" s="29"/>
    </row>
    <row r="1992" spans="2:13" s="6" customFormat="1" x14ac:dyDescent="0.2">
      <c r="B1992" s="33"/>
      <c r="C1992" s="29"/>
      <c r="D1992" s="29"/>
      <c r="E1992" s="34"/>
      <c r="F1992" s="34"/>
      <c r="G1992" s="34"/>
      <c r="H1992" s="29"/>
      <c r="I1992" s="29"/>
      <c r="J1992" s="29"/>
      <c r="K1992" s="29"/>
      <c r="L1992" s="29"/>
      <c r="M1992" s="29"/>
    </row>
    <row r="1993" spans="2:13" s="6" customFormat="1" x14ac:dyDescent="0.2">
      <c r="B1993" s="33"/>
      <c r="C1993" s="29"/>
      <c r="D1993" s="29"/>
      <c r="E1993" s="34"/>
      <c r="F1993" s="34"/>
      <c r="G1993" s="34"/>
      <c r="H1993" s="29"/>
      <c r="I1993" s="29"/>
      <c r="J1993" s="29"/>
      <c r="K1993" s="29"/>
      <c r="L1993" s="29"/>
      <c r="M1993" s="29"/>
    </row>
    <row r="1994" spans="2:13" s="6" customFormat="1" x14ac:dyDescent="0.2">
      <c r="B1994" s="33"/>
      <c r="C1994" s="29"/>
      <c r="D1994" s="29"/>
      <c r="E1994" s="34"/>
      <c r="F1994" s="34"/>
      <c r="G1994" s="34"/>
      <c r="H1994" s="29"/>
      <c r="I1994" s="29"/>
      <c r="J1994" s="29"/>
      <c r="K1994" s="29"/>
      <c r="L1994" s="29"/>
      <c r="M1994" s="29"/>
    </row>
    <row r="1995" spans="2:13" s="6" customFormat="1" x14ac:dyDescent="0.2">
      <c r="B1995" s="33"/>
      <c r="C1995" s="29"/>
      <c r="D1995" s="29"/>
      <c r="E1995" s="34"/>
      <c r="F1995" s="34"/>
      <c r="G1995" s="34"/>
      <c r="H1995" s="29"/>
      <c r="I1995" s="29"/>
      <c r="J1995" s="29"/>
      <c r="K1995" s="29"/>
      <c r="L1995" s="29"/>
      <c r="M1995" s="29"/>
    </row>
    <row r="1996" spans="2:13" s="6" customFormat="1" x14ac:dyDescent="0.2">
      <c r="B1996" s="33"/>
      <c r="C1996" s="29"/>
      <c r="D1996" s="29"/>
      <c r="E1996" s="34"/>
      <c r="F1996" s="34"/>
      <c r="G1996" s="34"/>
      <c r="H1996" s="29"/>
      <c r="I1996" s="29"/>
      <c r="J1996" s="29"/>
      <c r="K1996" s="29"/>
      <c r="L1996" s="29"/>
      <c r="M1996" s="29"/>
    </row>
    <row r="1997" spans="2:13" s="6" customFormat="1" x14ac:dyDescent="0.2">
      <c r="B1997" s="33"/>
      <c r="C1997" s="29"/>
      <c r="D1997" s="29"/>
      <c r="E1997" s="34"/>
      <c r="F1997" s="34"/>
      <c r="G1997" s="34"/>
      <c r="H1997" s="29"/>
      <c r="I1997" s="29"/>
      <c r="J1997" s="29"/>
      <c r="K1997" s="29"/>
      <c r="L1997" s="29"/>
      <c r="M1997" s="29"/>
    </row>
    <row r="1998" spans="2:13" s="6" customFormat="1" x14ac:dyDescent="0.2">
      <c r="B1998" s="33"/>
      <c r="C1998" s="29"/>
      <c r="D1998" s="29"/>
      <c r="E1998" s="34"/>
      <c r="F1998" s="34"/>
      <c r="G1998" s="34"/>
      <c r="H1998" s="29"/>
      <c r="I1998" s="29"/>
      <c r="J1998" s="29"/>
      <c r="K1998" s="29"/>
      <c r="L1998" s="29"/>
      <c r="M1998" s="29"/>
    </row>
    <row r="1999" spans="2:13" s="6" customFormat="1" x14ac:dyDescent="0.2">
      <c r="B1999" s="33"/>
      <c r="C1999" s="29"/>
      <c r="D1999" s="29"/>
      <c r="E1999" s="34"/>
      <c r="F1999" s="34"/>
      <c r="G1999" s="34"/>
      <c r="H1999" s="29"/>
      <c r="I1999" s="29"/>
      <c r="J1999" s="29"/>
      <c r="K1999" s="29"/>
      <c r="L1999" s="29"/>
      <c r="M1999" s="29"/>
    </row>
    <row r="2000" spans="2:13" s="6" customFormat="1" x14ac:dyDescent="0.2">
      <c r="B2000" s="33"/>
      <c r="C2000" s="29"/>
      <c r="D2000" s="29"/>
      <c r="E2000" s="34"/>
      <c r="F2000" s="34"/>
      <c r="G2000" s="34"/>
      <c r="H2000" s="29"/>
      <c r="I2000" s="29"/>
      <c r="J2000" s="29"/>
      <c r="K2000" s="29"/>
      <c r="L2000" s="29"/>
      <c r="M2000" s="29"/>
    </row>
    <row r="2001" spans="2:13" s="6" customFormat="1" x14ac:dyDescent="0.2">
      <c r="B2001" s="33"/>
      <c r="C2001" s="29"/>
      <c r="D2001" s="29"/>
      <c r="E2001" s="34"/>
      <c r="F2001" s="34"/>
      <c r="G2001" s="34"/>
      <c r="H2001" s="29"/>
      <c r="I2001" s="29"/>
      <c r="J2001" s="29"/>
      <c r="K2001" s="29"/>
      <c r="L2001" s="29"/>
      <c r="M2001" s="29"/>
    </row>
    <row r="2002" spans="2:13" s="6" customFormat="1" x14ac:dyDescent="0.2">
      <c r="B2002" s="33"/>
      <c r="C2002" s="29"/>
      <c r="D2002" s="29"/>
      <c r="E2002" s="34"/>
      <c r="F2002" s="34"/>
      <c r="G2002" s="34"/>
      <c r="H2002" s="29"/>
      <c r="I2002" s="29"/>
      <c r="J2002" s="29"/>
      <c r="K2002" s="29"/>
      <c r="L2002" s="29"/>
      <c r="M2002" s="29"/>
    </row>
    <row r="2003" spans="2:13" s="6" customFormat="1" x14ac:dyDescent="0.2">
      <c r="B2003" s="33"/>
      <c r="C2003" s="29"/>
      <c r="D2003" s="29"/>
      <c r="E2003" s="34"/>
      <c r="F2003" s="34"/>
      <c r="G2003" s="34"/>
      <c r="H2003" s="29"/>
      <c r="I2003" s="29"/>
      <c r="J2003" s="29"/>
      <c r="K2003" s="29"/>
      <c r="L2003" s="29"/>
      <c r="M2003" s="29"/>
    </row>
    <row r="2004" spans="2:13" s="6" customFormat="1" x14ac:dyDescent="0.2">
      <c r="B2004" s="33"/>
      <c r="C2004" s="29"/>
      <c r="D2004" s="29"/>
      <c r="E2004" s="34"/>
      <c r="F2004" s="34"/>
      <c r="G2004" s="34"/>
      <c r="H2004" s="29"/>
      <c r="I2004" s="29"/>
      <c r="J2004" s="29"/>
      <c r="K2004" s="29"/>
      <c r="L2004" s="29"/>
      <c r="M2004" s="29"/>
    </row>
    <row r="2005" spans="2:13" s="6" customFormat="1" x14ac:dyDescent="0.2">
      <c r="B2005" s="33"/>
      <c r="C2005" s="29"/>
      <c r="D2005" s="29"/>
      <c r="E2005" s="34"/>
      <c r="F2005" s="34"/>
      <c r="G2005" s="34"/>
      <c r="H2005" s="29"/>
      <c r="I2005" s="29"/>
      <c r="J2005" s="29"/>
      <c r="K2005" s="29"/>
      <c r="L2005" s="29"/>
      <c r="M2005" s="29"/>
    </row>
    <row r="2006" spans="2:13" s="6" customFormat="1" x14ac:dyDescent="0.2">
      <c r="B2006" s="33"/>
      <c r="C2006" s="29"/>
      <c r="D2006" s="29"/>
      <c r="E2006" s="34"/>
      <c r="F2006" s="34"/>
      <c r="G2006" s="34"/>
      <c r="H2006" s="29"/>
      <c r="I2006" s="29"/>
      <c r="J2006" s="29"/>
      <c r="K2006" s="29"/>
      <c r="L2006" s="29"/>
      <c r="M2006" s="29"/>
    </row>
    <row r="2007" spans="2:13" s="6" customFormat="1" x14ac:dyDescent="0.2">
      <c r="B2007" s="33"/>
      <c r="C2007" s="29"/>
      <c r="D2007" s="29"/>
      <c r="E2007" s="34"/>
      <c r="F2007" s="34"/>
      <c r="G2007" s="34"/>
      <c r="H2007" s="29"/>
      <c r="I2007" s="29"/>
      <c r="J2007" s="29"/>
      <c r="K2007" s="29"/>
      <c r="L2007" s="29"/>
      <c r="M2007" s="29"/>
    </row>
    <row r="2008" spans="2:13" s="6" customFormat="1" x14ac:dyDescent="0.2">
      <c r="B2008" s="33"/>
      <c r="C2008" s="29"/>
      <c r="D2008" s="29"/>
      <c r="E2008" s="34"/>
      <c r="F2008" s="34"/>
      <c r="G2008" s="34"/>
      <c r="H2008" s="29"/>
      <c r="I2008" s="29"/>
      <c r="J2008" s="29"/>
      <c r="K2008" s="29"/>
      <c r="L2008" s="29"/>
      <c r="M2008" s="29"/>
    </row>
    <row r="2009" spans="2:13" s="6" customFormat="1" x14ac:dyDescent="0.2">
      <c r="B2009" s="33"/>
      <c r="C2009" s="29"/>
      <c r="D2009" s="29"/>
      <c r="E2009" s="34"/>
      <c r="F2009" s="34"/>
      <c r="G2009" s="34"/>
      <c r="H2009" s="29"/>
      <c r="I2009" s="29"/>
      <c r="J2009" s="29"/>
      <c r="K2009" s="29"/>
      <c r="L2009" s="29"/>
      <c r="M2009" s="29"/>
    </row>
    <row r="2010" spans="2:13" s="6" customFormat="1" x14ac:dyDescent="0.2">
      <c r="B2010" s="33"/>
      <c r="C2010" s="29"/>
      <c r="D2010" s="29"/>
      <c r="E2010" s="34"/>
      <c r="F2010" s="34"/>
      <c r="G2010" s="34"/>
      <c r="H2010" s="29"/>
      <c r="I2010" s="29"/>
      <c r="J2010" s="29"/>
      <c r="K2010" s="29"/>
      <c r="L2010" s="29"/>
      <c r="M2010" s="29"/>
    </row>
    <row r="2011" spans="2:13" s="6" customFormat="1" x14ac:dyDescent="0.2">
      <c r="B2011" s="33"/>
      <c r="C2011" s="29"/>
      <c r="D2011" s="29"/>
      <c r="E2011" s="34"/>
      <c r="F2011" s="34"/>
      <c r="G2011" s="34"/>
      <c r="H2011" s="29"/>
      <c r="I2011" s="29"/>
      <c r="J2011" s="29"/>
      <c r="K2011" s="29"/>
      <c r="L2011" s="29"/>
      <c r="M2011" s="29"/>
    </row>
    <row r="2012" spans="2:13" s="6" customFormat="1" x14ac:dyDescent="0.2">
      <c r="B2012" s="33"/>
      <c r="C2012" s="29"/>
      <c r="D2012" s="29"/>
      <c r="E2012" s="34"/>
      <c r="F2012" s="34"/>
      <c r="G2012" s="34"/>
      <c r="H2012" s="29"/>
      <c r="I2012" s="29"/>
      <c r="J2012" s="29"/>
      <c r="K2012" s="29"/>
      <c r="L2012" s="29"/>
      <c r="M2012" s="29"/>
    </row>
    <row r="2013" spans="2:13" s="6" customFormat="1" x14ac:dyDescent="0.2">
      <c r="B2013" s="33"/>
      <c r="C2013" s="29"/>
      <c r="D2013" s="29"/>
      <c r="E2013" s="34"/>
      <c r="F2013" s="34"/>
      <c r="G2013" s="34"/>
      <c r="H2013" s="29"/>
      <c r="I2013" s="29"/>
      <c r="J2013" s="29"/>
      <c r="K2013" s="29"/>
      <c r="L2013" s="29"/>
      <c r="M2013" s="29"/>
    </row>
    <row r="2014" spans="2:13" s="6" customFormat="1" x14ac:dyDescent="0.2">
      <c r="B2014" s="33"/>
      <c r="C2014" s="29"/>
      <c r="D2014" s="29"/>
      <c r="E2014" s="34"/>
      <c r="F2014" s="34"/>
      <c r="G2014" s="34"/>
      <c r="H2014" s="29"/>
      <c r="I2014" s="29"/>
      <c r="J2014" s="29"/>
      <c r="K2014" s="29"/>
      <c r="L2014" s="29"/>
      <c r="M2014" s="29"/>
    </row>
    <row r="2015" spans="2:13" s="6" customFormat="1" x14ac:dyDescent="0.2">
      <c r="B2015" s="33"/>
      <c r="C2015" s="29"/>
      <c r="D2015" s="29"/>
      <c r="E2015" s="34"/>
      <c r="F2015" s="34"/>
      <c r="G2015" s="34"/>
      <c r="H2015" s="29"/>
      <c r="I2015" s="29"/>
      <c r="J2015" s="29"/>
      <c r="K2015" s="29"/>
      <c r="L2015" s="29"/>
      <c r="M2015" s="29"/>
    </row>
    <row r="2016" spans="2:13" s="6" customFormat="1" x14ac:dyDescent="0.2">
      <c r="B2016" s="33"/>
      <c r="C2016" s="29"/>
      <c r="D2016" s="29"/>
      <c r="E2016" s="34"/>
      <c r="F2016" s="34"/>
      <c r="G2016" s="34"/>
      <c r="H2016" s="29"/>
      <c r="I2016" s="29"/>
      <c r="J2016" s="29"/>
      <c r="K2016" s="29"/>
      <c r="L2016" s="29"/>
      <c r="M2016" s="29"/>
    </row>
    <row r="2017" spans="2:13" s="6" customFormat="1" x14ac:dyDescent="0.2">
      <c r="B2017" s="33"/>
      <c r="C2017" s="29"/>
      <c r="D2017" s="29"/>
      <c r="E2017" s="34"/>
      <c r="F2017" s="34"/>
      <c r="G2017" s="34"/>
      <c r="H2017" s="29"/>
      <c r="I2017" s="29"/>
      <c r="J2017" s="29"/>
      <c r="K2017" s="29"/>
      <c r="L2017" s="29"/>
      <c r="M2017" s="29"/>
    </row>
    <row r="2018" spans="2:13" s="6" customFormat="1" x14ac:dyDescent="0.2">
      <c r="B2018" s="33"/>
      <c r="C2018" s="29"/>
      <c r="D2018" s="29"/>
      <c r="E2018" s="34"/>
      <c r="F2018" s="34"/>
      <c r="G2018" s="34"/>
      <c r="H2018" s="29"/>
      <c r="I2018" s="29"/>
      <c r="J2018" s="29"/>
      <c r="K2018" s="29"/>
      <c r="L2018" s="29"/>
      <c r="M2018" s="29"/>
    </row>
    <row r="2019" spans="2:13" s="6" customFormat="1" x14ac:dyDescent="0.2">
      <c r="B2019" s="33"/>
      <c r="C2019" s="29"/>
      <c r="D2019" s="29"/>
      <c r="E2019" s="34"/>
      <c r="F2019" s="34"/>
      <c r="G2019" s="34"/>
      <c r="H2019" s="29"/>
      <c r="I2019" s="29"/>
      <c r="J2019" s="29"/>
      <c r="K2019" s="29"/>
      <c r="L2019" s="29"/>
      <c r="M2019" s="29"/>
    </row>
    <row r="2020" spans="2:13" s="6" customFormat="1" x14ac:dyDescent="0.2">
      <c r="B2020" s="33"/>
      <c r="C2020" s="29"/>
      <c r="D2020" s="29"/>
      <c r="E2020" s="34"/>
      <c r="F2020" s="34"/>
      <c r="G2020" s="34"/>
      <c r="H2020" s="29"/>
      <c r="I2020" s="29"/>
      <c r="J2020" s="29"/>
      <c r="K2020" s="29"/>
      <c r="L2020" s="29"/>
      <c r="M2020" s="29"/>
    </row>
    <row r="2021" spans="2:13" s="6" customFormat="1" x14ac:dyDescent="0.2">
      <c r="B2021" s="33"/>
      <c r="C2021" s="29"/>
      <c r="D2021" s="29"/>
      <c r="E2021" s="34"/>
      <c r="F2021" s="34"/>
      <c r="G2021" s="34"/>
      <c r="H2021" s="29"/>
      <c r="I2021" s="29"/>
      <c r="J2021" s="29"/>
      <c r="K2021" s="29"/>
      <c r="L2021" s="29"/>
      <c r="M2021" s="29"/>
    </row>
    <row r="2022" spans="2:13" s="6" customFormat="1" x14ac:dyDescent="0.2">
      <c r="B2022" s="33"/>
      <c r="C2022" s="29"/>
      <c r="D2022" s="29"/>
      <c r="E2022" s="34"/>
      <c r="F2022" s="34"/>
      <c r="G2022" s="34"/>
      <c r="H2022" s="29"/>
      <c r="I2022" s="29"/>
      <c r="J2022" s="29"/>
      <c r="K2022" s="29"/>
      <c r="L2022" s="29"/>
      <c r="M2022" s="29"/>
    </row>
    <row r="2023" spans="2:13" s="6" customFormat="1" x14ac:dyDescent="0.2">
      <c r="B2023" s="33"/>
      <c r="C2023" s="29"/>
      <c r="D2023" s="29"/>
      <c r="E2023" s="34"/>
      <c r="F2023" s="34"/>
      <c r="G2023" s="34"/>
      <c r="H2023" s="29"/>
      <c r="I2023" s="29"/>
      <c r="J2023" s="29"/>
      <c r="K2023" s="29"/>
      <c r="L2023" s="29"/>
      <c r="M2023" s="29"/>
    </row>
    <row r="2024" spans="2:13" s="6" customFormat="1" x14ac:dyDescent="0.2">
      <c r="B2024" s="33"/>
      <c r="C2024" s="29"/>
      <c r="D2024" s="29"/>
      <c r="E2024" s="34"/>
      <c r="F2024" s="34"/>
      <c r="G2024" s="34"/>
      <c r="H2024" s="29"/>
      <c r="I2024" s="29"/>
      <c r="J2024" s="29"/>
      <c r="K2024" s="29"/>
      <c r="L2024" s="29"/>
      <c r="M2024" s="29"/>
    </row>
    <row r="2025" spans="2:13" s="6" customFormat="1" x14ac:dyDescent="0.2">
      <c r="B2025" s="33"/>
      <c r="C2025" s="29"/>
      <c r="D2025" s="29"/>
      <c r="E2025" s="34"/>
      <c r="F2025" s="34"/>
      <c r="G2025" s="34"/>
      <c r="H2025" s="29"/>
      <c r="I2025" s="29"/>
      <c r="J2025" s="29"/>
      <c r="K2025" s="29"/>
      <c r="L2025" s="29"/>
      <c r="M2025" s="29"/>
    </row>
    <row r="2026" spans="2:13" s="6" customFormat="1" x14ac:dyDescent="0.2">
      <c r="B2026" s="33"/>
      <c r="C2026" s="29"/>
      <c r="D2026" s="29"/>
      <c r="E2026" s="34"/>
      <c r="F2026" s="34"/>
      <c r="G2026" s="34"/>
      <c r="H2026" s="29"/>
      <c r="I2026" s="29"/>
      <c r="J2026" s="29"/>
      <c r="K2026" s="29"/>
      <c r="L2026" s="29"/>
      <c r="M2026" s="29"/>
    </row>
    <row r="2027" spans="2:13" s="6" customFormat="1" x14ac:dyDescent="0.2">
      <c r="B2027" s="33"/>
      <c r="C2027" s="29"/>
      <c r="D2027" s="29"/>
      <c r="E2027" s="34"/>
      <c r="F2027" s="34"/>
      <c r="G2027" s="34"/>
      <c r="H2027" s="29"/>
      <c r="I2027" s="29"/>
      <c r="J2027" s="29"/>
      <c r="K2027" s="29"/>
      <c r="L2027" s="29"/>
      <c r="M2027" s="29"/>
    </row>
    <row r="2028" spans="2:13" s="6" customFormat="1" x14ac:dyDescent="0.2">
      <c r="B2028" s="33"/>
      <c r="C2028" s="29"/>
      <c r="D2028" s="29"/>
      <c r="E2028" s="34"/>
      <c r="F2028" s="34"/>
      <c r="G2028" s="34"/>
      <c r="H2028" s="29"/>
      <c r="I2028" s="29"/>
      <c r="J2028" s="29"/>
      <c r="K2028" s="29"/>
      <c r="L2028" s="29"/>
      <c r="M2028" s="29"/>
    </row>
    <row r="2029" spans="2:13" s="6" customFormat="1" x14ac:dyDescent="0.2">
      <c r="B2029" s="33"/>
      <c r="C2029" s="29"/>
      <c r="D2029" s="29"/>
      <c r="E2029" s="34"/>
      <c r="F2029" s="34"/>
      <c r="G2029" s="34"/>
      <c r="H2029" s="29"/>
      <c r="I2029" s="29"/>
      <c r="J2029" s="29"/>
      <c r="K2029" s="29"/>
      <c r="L2029" s="29"/>
      <c r="M2029" s="29"/>
    </row>
    <row r="2030" spans="2:13" s="6" customFormat="1" x14ac:dyDescent="0.2">
      <c r="B2030" s="33"/>
      <c r="C2030" s="29"/>
      <c r="D2030" s="29"/>
      <c r="E2030" s="34"/>
      <c r="F2030" s="34"/>
      <c r="G2030" s="34"/>
      <c r="H2030" s="29"/>
      <c r="I2030" s="29"/>
      <c r="J2030" s="29"/>
      <c r="K2030" s="29"/>
      <c r="L2030" s="29"/>
      <c r="M2030" s="29"/>
    </row>
    <row r="2031" spans="2:13" s="6" customFormat="1" x14ac:dyDescent="0.2">
      <c r="B2031" s="33"/>
      <c r="C2031" s="29"/>
      <c r="D2031" s="29"/>
      <c r="E2031" s="34"/>
      <c r="F2031" s="34"/>
      <c r="G2031" s="34"/>
      <c r="H2031" s="29"/>
      <c r="I2031" s="29"/>
      <c r="J2031" s="29"/>
      <c r="K2031" s="29"/>
      <c r="L2031" s="29"/>
      <c r="M2031" s="29"/>
    </row>
    <row r="2032" spans="2:13" s="6" customFormat="1" x14ac:dyDescent="0.2">
      <c r="B2032" s="33"/>
      <c r="C2032" s="29"/>
      <c r="D2032" s="29"/>
      <c r="E2032" s="34"/>
      <c r="F2032" s="34"/>
      <c r="G2032" s="34"/>
      <c r="H2032" s="29"/>
      <c r="I2032" s="29"/>
      <c r="J2032" s="29"/>
      <c r="K2032" s="29"/>
      <c r="L2032" s="29"/>
      <c r="M2032" s="29"/>
    </row>
    <row r="2033" spans="2:13" s="6" customFormat="1" x14ac:dyDescent="0.2">
      <c r="B2033" s="33"/>
      <c r="C2033" s="29"/>
      <c r="D2033" s="29"/>
      <c r="E2033" s="34"/>
      <c r="F2033" s="34"/>
      <c r="G2033" s="34"/>
      <c r="H2033" s="29"/>
      <c r="I2033" s="29"/>
      <c r="J2033" s="29"/>
      <c r="K2033" s="29"/>
      <c r="L2033" s="29"/>
      <c r="M2033" s="29"/>
    </row>
    <row r="2034" spans="2:13" s="6" customFormat="1" x14ac:dyDescent="0.2">
      <c r="B2034" s="33"/>
      <c r="C2034" s="29"/>
      <c r="D2034" s="29"/>
      <c r="E2034" s="34"/>
      <c r="F2034" s="34"/>
      <c r="G2034" s="34"/>
      <c r="H2034" s="29"/>
      <c r="I2034" s="29"/>
      <c r="J2034" s="29"/>
      <c r="K2034" s="29"/>
      <c r="L2034" s="29"/>
      <c r="M2034" s="29"/>
    </row>
    <row r="2035" spans="2:13" s="6" customFormat="1" x14ac:dyDescent="0.2">
      <c r="B2035" s="33"/>
      <c r="C2035" s="29"/>
      <c r="D2035" s="29"/>
      <c r="E2035" s="34"/>
      <c r="F2035" s="34"/>
      <c r="G2035" s="34"/>
      <c r="H2035" s="29"/>
      <c r="I2035" s="29"/>
      <c r="J2035" s="29"/>
      <c r="K2035" s="29"/>
      <c r="L2035" s="29"/>
      <c r="M2035" s="29"/>
    </row>
    <row r="2036" spans="2:13" s="6" customFormat="1" x14ac:dyDescent="0.2">
      <c r="B2036" s="33"/>
      <c r="C2036" s="29"/>
      <c r="D2036" s="29"/>
      <c r="E2036" s="34"/>
      <c r="F2036" s="34"/>
      <c r="G2036" s="34"/>
      <c r="H2036" s="29"/>
      <c r="I2036" s="29"/>
      <c r="J2036" s="29"/>
      <c r="K2036" s="29"/>
      <c r="L2036" s="29"/>
      <c r="M2036" s="29"/>
    </row>
    <row r="2037" spans="2:13" s="6" customFormat="1" x14ac:dyDescent="0.2">
      <c r="B2037" s="33"/>
      <c r="C2037" s="29"/>
      <c r="D2037" s="29"/>
      <c r="E2037" s="34"/>
      <c r="F2037" s="34"/>
      <c r="G2037" s="34"/>
      <c r="H2037" s="29"/>
      <c r="I2037" s="29"/>
      <c r="J2037" s="29"/>
      <c r="K2037" s="29"/>
      <c r="L2037" s="29"/>
      <c r="M2037" s="29"/>
    </row>
    <row r="2038" spans="2:13" s="6" customFormat="1" x14ac:dyDescent="0.2">
      <c r="B2038" s="33"/>
      <c r="C2038" s="29"/>
      <c r="D2038" s="29"/>
      <c r="E2038" s="34"/>
      <c r="F2038" s="34"/>
      <c r="G2038" s="34"/>
      <c r="H2038" s="29"/>
      <c r="I2038" s="29"/>
      <c r="J2038" s="29"/>
      <c r="K2038" s="29"/>
      <c r="L2038" s="29"/>
      <c r="M2038" s="29"/>
    </row>
    <row r="2039" spans="2:13" s="6" customFormat="1" x14ac:dyDescent="0.2">
      <c r="B2039" s="33"/>
      <c r="C2039" s="29"/>
      <c r="D2039" s="29"/>
      <c r="E2039" s="34"/>
      <c r="F2039" s="34"/>
      <c r="G2039" s="34"/>
      <c r="H2039" s="29"/>
      <c r="I2039" s="29"/>
      <c r="J2039" s="29"/>
      <c r="K2039" s="29"/>
      <c r="L2039" s="29"/>
      <c r="M2039" s="29"/>
    </row>
    <row r="2040" spans="2:13" s="6" customFormat="1" x14ac:dyDescent="0.2">
      <c r="B2040" s="33"/>
      <c r="C2040" s="29"/>
      <c r="D2040" s="29"/>
      <c r="E2040" s="34"/>
      <c r="F2040" s="34"/>
      <c r="G2040" s="34"/>
      <c r="H2040" s="29"/>
      <c r="I2040" s="29"/>
      <c r="J2040" s="29"/>
      <c r="K2040" s="29"/>
      <c r="L2040" s="29"/>
      <c r="M2040" s="29"/>
    </row>
    <row r="2041" spans="2:13" s="6" customFormat="1" x14ac:dyDescent="0.2">
      <c r="B2041" s="33"/>
      <c r="C2041" s="29"/>
      <c r="D2041" s="29"/>
      <c r="E2041" s="34"/>
      <c r="F2041" s="34"/>
      <c r="G2041" s="34"/>
      <c r="H2041" s="29"/>
      <c r="I2041" s="29"/>
      <c r="J2041" s="29"/>
      <c r="K2041" s="29"/>
      <c r="L2041" s="29"/>
      <c r="M2041" s="29"/>
    </row>
    <row r="2042" spans="2:13" s="6" customFormat="1" x14ac:dyDescent="0.2">
      <c r="B2042" s="33"/>
      <c r="C2042" s="29"/>
      <c r="D2042" s="29"/>
      <c r="E2042" s="34"/>
      <c r="F2042" s="34"/>
      <c r="G2042" s="34"/>
      <c r="H2042" s="29"/>
      <c r="I2042" s="29"/>
      <c r="J2042" s="29"/>
      <c r="K2042" s="29"/>
      <c r="L2042" s="29"/>
      <c r="M2042" s="29"/>
    </row>
    <row r="2043" spans="2:13" s="6" customFormat="1" x14ac:dyDescent="0.2">
      <c r="B2043" s="33"/>
      <c r="C2043" s="29"/>
      <c r="D2043" s="29"/>
      <c r="E2043" s="34"/>
      <c r="F2043" s="34"/>
      <c r="G2043" s="34"/>
      <c r="H2043" s="29"/>
      <c r="I2043" s="29"/>
      <c r="J2043" s="29"/>
      <c r="K2043" s="29"/>
      <c r="L2043" s="29"/>
      <c r="M2043" s="29"/>
    </row>
    <row r="2044" spans="2:13" s="6" customFormat="1" x14ac:dyDescent="0.2">
      <c r="B2044" s="33"/>
      <c r="C2044" s="29"/>
      <c r="D2044" s="29"/>
      <c r="E2044" s="34"/>
      <c r="F2044" s="34"/>
      <c r="G2044" s="34"/>
      <c r="H2044" s="29"/>
      <c r="I2044" s="29"/>
      <c r="J2044" s="29"/>
      <c r="K2044" s="29"/>
      <c r="L2044" s="29"/>
      <c r="M2044" s="29"/>
    </row>
    <row r="2045" spans="2:13" s="6" customFormat="1" x14ac:dyDescent="0.2">
      <c r="B2045" s="33"/>
      <c r="C2045" s="29"/>
      <c r="D2045" s="29"/>
      <c r="E2045" s="34"/>
      <c r="F2045" s="34"/>
      <c r="G2045" s="34"/>
      <c r="H2045" s="29"/>
      <c r="I2045" s="29"/>
      <c r="J2045" s="29"/>
      <c r="K2045" s="29"/>
      <c r="L2045" s="29"/>
      <c r="M2045" s="29"/>
    </row>
    <row r="2046" spans="2:13" s="6" customFormat="1" x14ac:dyDescent="0.2">
      <c r="B2046" s="33"/>
      <c r="C2046" s="29"/>
      <c r="D2046" s="29"/>
      <c r="E2046" s="34"/>
      <c r="F2046" s="34"/>
      <c r="G2046" s="34"/>
      <c r="H2046" s="29"/>
      <c r="I2046" s="29"/>
      <c r="J2046" s="29"/>
      <c r="K2046" s="29"/>
      <c r="L2046" s="29"/>
      <c r="M2046" s="29"/>
    </row>
    <row r="2047" spans="2:13" s="6" customFormat="1" x14ac:dyDescent="0.2">
      <c r="B2047" s="33"/>
      <c r="C2047" s="29"/>
      <c r="D2047" s="29"/>
      <c r="E2047" s="34"/>
      <c r="F2047" s="34"/>
      <c r="G2047" s="34"/>
      <c r="H2047" s="29"/>
      <c r="I2047" s="29"/>
      <c r="J2047" s="29"/>
      <c r="K2047" s="29"/>
      <c r="L2047" s="29"/>
      <c r="M2047" s="29"/>
    </row>
    <row r="2048" spans="2:13" s="6" customFormat="1" x14ac:dyDescent="0.2">
      <c r="B2048" s="33"/>
      <c r="C2048" s="29"/>
      <c r="D2048" s="29"/>
      <c r="E2048" s="34"/>
      <c r="F2048" s="34"/>
      <c r="G2048" s="34"/>
      <c r="H2048" s="29"/>
      <c r="I2048" s="29"/>
      <c r="J2048" s="29"/>
      <c r="K2048" s="29"/>
      <c r="L2048" s="29"/>
      <c r="M2048" s="29"/>
    </row>
    <row r="2049" spans="2:13" s="6" customFormat="1" x14ac:dyDescent="0.2">
      <c r="B2049" s="33"/>
      <c r="C2049" s="29"/>
      <c r="D2049" s="29"/>
      <c r="E2049" s="34"/>
      <c r="F2049" s="34"/>
      <c r="G2049" s="34"/>
      <c r="H2049" s="29"/>
      <c r="I2049" s="29"/>
      <c r="J2049" s="29"/>
      <c r="K2049" s="29"/>
      <c r="L2049" s="29"/>
      <c r="M2049" s="29"/>
    </row>
    <row r="2050" spans="2:13" s="6" customFormat="1" x14ac:dyDescent="0.2">
      <c r="B2050" s="33"/>
      <c r="C2050" s="29"/>
      <c r="D2050" s="29"/>
      <c r="E2050" s="34"/>
      <c r="F2050" s="34"/>
      <c r="G2050" s="34"/>
      <c r="H2050" s="29"/>
      <c r="I2050" s="29"/>
      <c r="J2050" s="29"/>
      <c r="K2050" s="29"/>
      <c r="L2050" s="29"/>
      <c r="M2050" s="29"/>
    </row>
    <row r="2051" spans="2:13" s="6" customFormat="1" x14ac:dyDescent="0.2">
      <c r="B2051" s="33"/>
      <c r="C2051" s="29"/>
      <c r="D2051" s="29"/>
      <c r="E2051" s="34"/>
      <c r="F2051" s="34"/>
      <c r="G2051" s="34"/>
      <c r="H2051" s="29"/>
      <c r="I2051" s="29"/>
      <c r="J2051" s="29"/>
      <c r="K2051" s="29"/>
      <c r="L2051" s="29"/>
      <c r="M2051" s="29"/>
    </row>
    <row r="2052" spans="2:13" s="6" customFormat="1" x14ac:dyDescent="0.2">
      <c r="B2052" s="33"/>
      <c r="C2052" s="29"/>
      <c r="D2052" s="29"/>
      <c r="E2052" s="34"/>
      <c r="F2052" s="34"/>
      <c r="G2052" s="34"/>
      <c r="H2052" s="29"/>
      <c r="I2052" s="29"/>
      <c r="J2052" s="29"/>
      <c r="K2052" s="29"/>
      <c r="L2052" s="29"/>
      <c r="M2052" s="29"/>
    </row>
    <row r="2053" spans="2:13" s="6" customFormat="1" x14ac:dyDescent="0.2">
      <c r="B2053" s="33"/>
      <c r="C2053" s="29"/>
      <c r="D2053" s="29"/>
      <c r="E2053" s="34"/>
      <c r="F2053" s="34"/>
      <c r="G2053" s="34"/>
      <c r="H2053" s="29"/>
      <c r="I2053" s="29"/>
      <c r="J2053" s="29"/>
      <c r="K2053" s="29"/>
      <c r="L2053" s="29"/>
      <c r="M2053" s="29"/>
    </row>
    <row r="2054" spans="2:13" s="6" customFormat="1" x14ac:dyDescent="0.2">
      <c r="B2054" s="33"/>
      <c r="C2054" s="29"/>
      <c r="D2054" s="29"/>
      <c r="E2054" s="34"/>
      <c r="F2054" s="34"/>
      <c r="G2054" s="34"/>
      <c r="H2054" s="29"/>
      <c r="I2054" s="29"/>
      <c r="J2054" s="29"/>
      <c r="K2054" s="29"/>
      <c r="L2054" s="29"/>
      <c r="M2054" s="29"/>
    </row>
    <row r="2055" spans="2:13" s="6" customFormat="1" x14ac:dyDescent="0.2">
      <c r="B2055" s="33"/>
      <c r="C2055" s="29"/>
      <c r="D2055" s="29"/>
      <c r="E2055" s="34"/>
      <c r="F2055" s="34"/>
      <c r="G2055" s="34"/>
      <c r="H2055" s="29"/>
      <c r="I2055" s="29"/>
      <c r="J2055" s="29"/>
      <c r="K2055" s="29"/>
      <c r="L2055" s="29"/>
      <c r="M2055" s="29"/>
    </row>
    <row r="2056" spans="2:13" s="6" customFormat="1" x14ac:dyDescent="0.2">
      <c r="B2056" s="33"/>
      <c r="C2056" s="29"/>
      <c r="D2056" s="29"/>
      <c r="E2056" s="34"/>
      <c r="F2056" s="34"/>
      <c r="G2056" s="34"/>
      <c r="H2056" s="29"/>
      <c r="I2056" s="29"/>
      <c r="J2056" s="29"/>
      <c r="K2056" s="29"/>
      <c r="L2056" s="29"/>
      <c r="M2056" s="29"/>
    </row>
    <row r="2057" spans="2:13" s="6" customFormat="1" x14ac:dyDescent="0.2">
      <c r="B2057" s="33"/>
      <c r="C2057" s="29"/>
      <c r="D2057" s="29"/>
      <c r="E2057" s="34"/>
      <c r="F2057" s="34"/>
      <c r="G2057" s="34"/>
      <c r="H2057" s="29"/>
      <c r="I2057" s="29"/>
      <c r="J2057" s="29"/>
      <c r="K2057" s="29"/>
      <c r="L2057" s="29"/>
      <c r="M2057" s="29"/>
    </row>
    <row r="2058" spans="2:13" s="6" customFormat="1" x14ac:dyDescent="0.2">
      <c r="B2058" s="33"/>
      <c r="C2058" s="29"/>
      <c r="D2058" s="29"/>
      <c r="E2058" s="34"/>
      <c r="F2058" s="34"/>
      <c r="G2058" s="34"/>
      <c r="H2058" s="29"/>
      <c r="I2058" s="29"/>
      <c r="J2058" s="29"/>
      <c r="K2058" s="29"/>
      <c r="L2058" s="29"/>
      <c r="M2058" s="29"/>
    </row>
    <row r="2059" spans="2:13" s="6" customFormat="1" x14ac:dyDescent="0.2">
      <c r="B2059" s="33"/>
      <c r="C2059" s="29"/>
      <c r="D2059" s="29"/>
      <c r="E2059" s="34"/>
      <c r="F2059" s="34"/>
      <c r="G2059" s="34"/>
      <c r="H2059" s="29"/>
      <c r="I2059" s="29"/>
      <c r="J2059" s="29"/>
      <c r="K2059" s="29"/>
      <c r="L2059" s="29"/>
      <c r="M2059" s="29"/>
    </row>
    <row r="2060" spans="2:13" s="6" customFormat="1" x14ac:dyDescent="0.2">
      <c r="B2060" s="33"/>
      <c r="C2060" s="29"/>
      <c r="D2060" s="29"/>
      <c r="E2060" s="34"/>
      <c r="F2060" s="34"/>
      <c r="G2060" s="34"/>
      <c r="H2060" s="29"/>
      <c r="I2060" s="29"/>
      <c r="J2060" s="29"/>
      <c r="K2060" s="29"/>
      <c r="L2060" s="29"/>
      <c r="M2060" s="29"/>
    </row>
    <row r="2061" spans="2:13" s="6" customFormat="1" x14ac:dyDescent="0.2">
      <c r="B2061" s="33"/>
      <c r="C2061" s="29"/>
      <c r="D2061" s="29"/>
      <c r="E2061" s="34"/>
      <c r="F2061" s="34"/>
      <c r="G2061" s="34"/>
      <c r="H2061" s="29"/>
      <c r="I2061" s="29"/>
      <c r="J2061" s="29"/>
      <c r="K2061" s="29"/>
      <c r="L2061" s="29"/>
      <c r="M2061" s="29"/>
    </row>
    <row r="2062" spans="2:13" s="6" customFormat="1" x14ac:dyDescent="0.2">
      <c r="B2062" s="33"/>
      <c r="C2062" s="29"/>
      <c r="D2062" s="29"/>
      <c r="E2062" s="34"/>
      <c r="F2062" s="34"/>
      <c r="G2062" s="34"/>
      <c r="H2062" s="29"/>
      <c r="I2062" s="29"/>
      <c r="J2062" s="29"/>
      <c r="K2062" s="29"/>
      <c r="L2062" s="29"/>
      <c r="M2062" s="29"/>
    </row>
    <row r="2063" spans="2:13" s="6" customFormat="1" x14ac:dyDescent="0.2">
      <c r="B2063" s="33"/>
      <c r="C2063" s="29"/>
      <c r="D2063" s="29"/>
      <c r="E2063" s="34"/>
      <c r="F2063" s="34"/>
      <c r="G2063" s="34"/>
      <c r="H2063" s="29"/>
      <c r="I2063" s="29"/>
      <c r="J2063" s="29"/>
      <c r="K2063" s="29"/>
      <c r="L2063" s="29"/>
      <c r="M2063" s="29"/>
    </row>
    <row r="2064" spans="2:13" s="6" customFormat="1" x14ac:dyDescent="0.2">
      <c r="B2064" s="33"/>
      <c r="C2064" s="29"/>
      <c r="D2064" s="29"/>
      <c r="E2064" s="34"/>
      <c r="F2064" s="34"/>
      <c r="G2064" s="34"/>
      <c r="H2064" s="29"/>
      <c r="I2064" s="29"/>
      <c r="J2064" s="29"/>
      <c r="K2064" s="29"/>
      <c r="L2064" s="29"/>
      <c r="M2064" s="29"/>
    </row>
    <row r="2065" spans="2:13" s="6" customFormat="1" x14ac:dyDescent="0.2">
      <c r="B2065" s="33"/>
      <c r="C2065" s="29"/>
      <c r="D2065" s="29"/>
      <c r="E2065" s="34"/>
      <c r="F2065" s="34"/>
      <c r="G2065" s="34"/>
      <c r="H2065" s="29"/>
      <c r="I2065" s="29"/>
      <c r="J2065" s="29"/>
      <c r="K2065" s="29"/>
      <c r="L2065" s="29"/>
      <c r="M2065" s="29"/>
    </row>
    <row r="2066" spans="2:13" s="6" customFormat="1" x14ac:dyDescent="0.2">
      <c r="B2066" s="33"/>
      <c r="C2066" s="29"/>
      <c r="D2066" s="29"/>
      <c r="E2066" s="34"/>
      <c r="F2066" s="34"/>
      <c r="G2066" s="34"/>
      <c r="H2066" s="29"/>
      <c r="I2066" s="29"/>
      <c r="J2066" s="29"/>
      <c r="K2066" s="29"/>
      <c r="L2066" s="29"/>
      <c r="M2066" s="29"/>
    </row>
    <row r="2067" spans="2:13" s="6" customFormat="1" x14ac:dyDescent="0.2">
      <c r="B2067" s="33"/>
      <c r="C2067" s="29"/>
      <c r="D2067" s="29"/>
      <c r="E2067" s="34"/>
      <c r="F2067" s="34"/>
      <c r="G2067" s="34"/>
      <c r="H2067" s="29"/>
      <c r="I2067" s="29"/>
      <c r="J2067" s="29"/>
      <c r="K2067" s="29"/>
      <c r="L2067" s="29"/>
      <c r="M2067" s="29"/>
    </row>
    <row r="2068" spans="2:13" s="6" customFormat="1" x14ac:dyDescent="0.2">
      <c r="B2068" s="33"/>
      <c r="C2068" s="29"/>
      <c r="D2068" s="29"/>
      <c r="E2068" s="34"/>
      <c r="F2068" s="34"/>
      <c r="G2068" s="34"/>
      <c r="H2068" s="29"/>
      <c r="I2068" s="29"/>
      <c r="J2068" s="29"/>
      <c r="K2068" s="29"/>
      <c r="L2068" s="29"/>
      <c r="M2068" s="29"/>
    </row>
    <row r="2069" spans="2:13" s="6" customFormat="1" x14ac:dyDescent="0.2">
      <c r="B2069" s="33"/>
      <c r="C2069" s="29"/>
      <c r="D2069" s="29"/>
      <c r="E2069" s="34"/>
      <c r="F2069" s="34"/>
      <c r="G2069" s="34"/>
      <c r="H2069" s="29"/>
      <c r="I2069" s="29"/>
      <c r="J2069" s="29"/>
      <c r="K2069" s="29"/>
      <c r="L2069" s="29"/>
      <c r="M2069" s="29"/>
    </row>
    <row r="2070" spans="2:13" s="6" customFormat="1" x14ac:dyDescent="0.2">
      <c r="B2070" s="33"/>
      <c r="C2070" s="29"/>
      <c r="D2070" s="29"/>
      <c r="E2070" s="34"/>
      <c r="F2070" s="34"/>
      <c r="G2070" s="34"/>
      <c r="H2070" s="29"/>
      <c r="I2070" s="29"/>
      <c r="J2070" s="29"/>
      <c r="K2070" s="29"/>
      <c r="L2070" s="29"/>
      <c r="M2070" s="29"/>
    </row>
    <row r="2071" spans="2:13" s="6" customFormat="1" x14ac:dyDescent="0.2">
      <c r="B2071" s="33"/>
      <c r="C2071" s="29"/>
      <c r="D2071" s="29"/>
      <c r="E2071" s="34"/>
      <c r="F2071" s="34"/>
      <c r="G2071" s="34"/>
      <c r="H2071" s="29"/>
      <c r="I2071" s="29"/>
      <c r="J2071" s="29"/>
      <c r="K2071" s="29"/>
      <c r="L2071" s="29"/>
      <c r="M2071" s="29"/>
    </row>
    <row r="2072" spans="2:13" s="6" customFormat="1" x14ac:dyDescent="0.2">
      <c r="B2072" s="33"/>
      <c r="C2072" s="29"/>
      <c r="D2072" s="29"/>
      <c r="E2072" s="34"/>
      <c r="F2072" s="34"/>
      <c r="G2072" s="34"/>
      <c r="H2072" s="29"/>
      <c r="I2072" s="29"/>
      <c r="J2072" s="29"/>
      <c r="K2072" s="29"/>
      <c r="L2072" s="29"/>
      <c r="M2072" s="29"/>
    </row>
    <row r="2073" spans="2:13" s="6" customFormat="1" x14ac:dyDescent="0.2">
      <c r="B2073" s="33"/>
      <c r="C2073" s="29"/>
      <c r="D2073" s="29"/>
      <c r="E2073" s="34"/>
      <c r="F2073" s="34"/>
      <c r="G2073" s="34"/>
      <c r="H2073" s="29"/>
      <c r="I2073" s="29"/>
      <c r="J2073" s="29"/>
      <c r="K2073" s="29"/>
      <c r="L2073" s="29"/>
      <c r="M2073" s="29"/>
    </row>
    <row r="2074" spans="2:13" s="6" customFormat="1" x14ac:dyDescent="0.2">
      <c r="B2074" s="33"/>
      <c r="C2074" s="29"/>
      <c r="D2074" s="29"/>
      <c r="E2074" s="34"/>
      <c r="F2074" s="34"/>
      <c r="G2074" s="34"/>
      <c r="H2074" s="29"/>
      <c r="I2074" s="29"/>
      <c r="J2074" s="29"/>
      <c r="K2074" s="29"/>
      <c r="L2074" s="29"/>
      <c r="M2074" s="29"/>
    </row>
    <row r="2075" spans="2:13" s="6" customFormat="1" x14ac:dyDescent="0.2">
      <c r="B2075" s="33"/>
      <c r="C2075" s="29"/>
      <c r="D2075" s="29"/>
      <c r="E2075" s="34"/>
      <c r="F2075" s="34"/>
      <c r="G2075" s="34"/>
      <c r="H2075" s="29"/>
      <c r="I2075" s="29"/>
      <c r="J2075" s="29"/>
      <c r="K2075" s="29"/>
      <c r="L2075" s="29"/>
      <c r="M2075" s="29"/>
    </row>
    <row r="2076" spans="2:13" s="6" customFormat="1" x14ac:dyDescent="0.2">
      <c r="B2076" s="33"/>
      <c r="C2076" s="29"/>
      <c r="D2076" s="29"/>
      <c r="E2076" s="34"/>
      <c r="F2076" s="34"/>
      <c r="G2076" s="34"/>
      <c r="H2076" s="29"/>
      <c r="I2076" s="29"/>
      <c r="J2076" s="29"/>
      <c r="K2076" s="29"/>
      <c r="L2076" s="29"/>
      <c r="M2076" s="29"/>
    </row>
    <row r="2077" spans="2:13" s="6" customFormat="1" x14ac:dyDescent="0.2">
      <c r="B2077" s="33"/>
      <c r="C2077" s="29"/>
      <c r="D2077" s="29"/>
      <c r="E2077" s="34"/>
      <c r="F2077" s="34"/>
      <c r="G2077" s="34"/>
      <c r="H2077" s="29"/>
      <c r="I2077" s="29"/>
      <c r="J2077" s="29"/>
      <c r="K2077" s="29"/>
      <c r="L2077" s="29"/>
      <c r="M2077" s="29"/>
    </row>
    <row r="2078" spans="2:13" s="6" customFormat="1" x14ac:dyDescent="0.2">
      <c r="B2078" s="33"/>
      <c r="C2078" s="29"/>
      <c r="D2078" s="29"/>
      <c r="E2078" s="34"/>
      <c r="F2078" s="34"/>
      <c r="G2078" s="34"/>
      <c r="H2078" s="29"/>
      <c r="I2078" s="29"/>
      <c r="J2078" s="29"/>
      <c r="K2078" s="29"/>
      <c r="L2078" s="29"/>
      <c r="M2078" s="29"/>
    </row>
    <row r="2079" spans="2:13" s="6" customFormat="1" x14ac:dyDescent="0.2">
      <c r="B2079" s="33"/>
      <c r="C2079" s="29"/>
      <c r="D2079" s="29"/>
      <c r="E2079" s="34"/>
      <c r="F2079" s="34"/>
      <c r="G2079" s="34"/>
      <c r="H2079" s="29"/>
      <c r="I2079" s="29"/>
      <c r="J2079" s="29"/>
      <c r="K2079" s="29"/>
      <c r="L2079" s="29"/>
      <c r="M2079" s="29"/>
    </row>
    <row r="2080" spans="2:13" s="6" customFormat="1" x14ac:dyDescent="0.2">
      <c r="B2080" s="33"/>
      <c r="C2080" s="29"/>
      <c r="D2080" s="29"/>
      <c r="E2080" s="34"/>
      <c r="F2080" s="34"/>
      <c r="G2080" s="34"/>
      <c r="H2080" s="29"/>
      <c r="I2080" s="29"/>
      <c r="J2080" s="29"/>
      <c r="K2080" s="29"/>
      <c r="L2080" s="29"/>
      <c r="M2080" s="29"/>
    </row>
    <row r="2081" spans="2:13" s="6" customFormat="1" x14ac:dyDescent="0.2">
      <c r="B2081" s="33"/>
      <c r="C2081" s="29"/>
      <c r="D2081" s="29"/>
      <c r="E2081" s="34"/>
      <c r="F2081" s="34"/>
      <c r="G2081" s="34"/>
      <c r="H2081" s="29"/>
      <c r="I2081" s="29"/>
      <c r="J2081" s="29"/>
      <c r="K2081" s="29"/>
      <c r="L2081" s="29"/>
      <c r="M2081" s="29"/>
    </row>
    <row r="2082" spans="2:13" s="6" customFormat="1" x14ac:dyDescent="0.2">
      <c r="B2082" s="33"/>
      <c r="C2082" s="29"/>
      <c r="D2082" s="29"/>
      <c r="E2082" s="34"/>
      <c r="F2082" s="34"/>
      <c r="G2082" s="34"/>
      <c r="H2082" s="29"/>
      <c r="I2082" s="29"/>
      <c r="J2082" s="29"/>
      <c r="K2082" s="29"/>
      <c r="L2082" s="29"/>
      <c r="M2082" s="29"/>
    </row>
    <row r="2083" spans="2:13" s="6" customFormat="1" x14ac:dyDescent="0.2">
      <c r="B2083" s="33"/>
      <c r="C2083" s="29"/>
      <c r="D2083" s="29"/>
      <c r="E2083" s="34"/>
      <c r="F2083" s="34"/>
      <c r="G2083" s="34"/>
      <c r="H2083" s="29"/>
      <c r="I2083" s="29"/>
      <c r="J2083" s="29"/>
      <c r="K2083" s="29"/>
      <c r="L2083" s="29"/>
      <c r="M2083" s="29"/>
    </row>
    <row r="2084" spans="2:13" s="6" customFormat="1" x14ac:dyDescent="0.2">
      <c r="B2084" s="33"/>
      <c r="C2084" s="29"/>
      <c r="D2084" s="29"/>
      <c r="E2084" s="34"/>
      <c r="F2084" s="34"/>
      <c r="G2084" s="34"/>
      <c r="H2084" s="29"/>
      <c r="I2084" s="29"/>
      <c r="J2084" s="29"/>
      <c r="K2084" s="29"/>
      <c r="L2084" s="29"/>
      <c r="M2084" s="29"/>
    </row>
    <row r="2085" spans="2:13" s="6" customFormat="1" x14ac:dyDescent="0.2">
      <c r="B2085" s="33"/>
      <c r="C2085" s="29"/>
      <c r="D2085" s="29"/>
      <c r="E2085" s="34"/>
      <c r="F2085" s="34"/>
      <c r="G2085" s="34"/>
      <c r="H2085" s="29"/>
      <c r="I2085" s="29"/>
      <c r="J2085" s="29"/>
      <c r="K2085" s="29"/>
      <c r="L2085" s="29"/>
      <c r="M2085" s="29"/>
    </row>
    <row r="2086" spans="2:13" s="6" customFormat="1" x14ac:dyDescent="0.2">
      <c r="B2086" s="33"/>
      <c r="C2086" s="29"/>
      <c r="D2086" s="29"/>
      <c r="E2086" s="34"/>
      <c r="F2086" s="34"/>
      <c r="G2086" s="34"/>
      <c r="H2086" s="29"/>
      <c r="I2086" s="29"/>
      <c r="J2086" s="29"/>
      <c r="K2086" s="29"/>
      <c r="L2086" s="29"/>
      <c r="M2086" s="29"/>
    </row>
    <row r="2087" spans="2:13" s="6" customFormat="1" x14ac:dyDescent="0.2">
      <c r="B2087" s="33"/>
      <c r="C2087" s="29"/>
      <c r="D2087" s="29"/>
      <c r="E2087" s="34"/>
      <c r="F2087" s="34"/>
      <c r="G2087" s="34"/>
      <c r="H2087" s="29"/>
      <c r="I2087" s="29"/>
      <c r="J2087" s="29"/>
      <c r="K2087" s="29"/>
      <c r="L2087" s="29"/>
      <c r="M2087" s="29"/>
    </row>
    <row r="2088" spans="2:13" s="6" customFormat="1" x14ac:dyDescent="0.2">
      <c r="B2088" s="33"/>
      <c r="C2088" s="29"/>
      <c r="D2088" s="29"/>
      <c r="E2088" s="34"/>
      <c r="F2088" s="34"/>
      <c r="G2088" s="34"/>
      <c r="H2088" s="29"/>
      <c r="I2088" s="29"/>
      <c r="J2088" s="29"/>
      <c r="K2088" s="29"/>
      <c r="L2088" s="29"/>
      <c r="M2088" s="29"/>
    </row>
    <row r="2089" spans="2:13" s="6" customFormat="1" x14ac:dyDescent="0.2">
      <c r="B2089" s="33"/>
      <c r="C2089" s="29"/>
      <c r="D2089" s="29"/>
      <c r="E2089" s="34"/>
      <c r="F2089" s="34"/>
      <c r="G2089" s="34"/>
      <c r="H2089" s="29"/>
      <c r="I2089" s="29"/>
      <c r="J2089" s="29"/>
      <c r="K2089" s="29"/>
      <c r="L2089" s="29"/>
      <c r="M2089" s="29"/>
    </row>
    <row r="2090" spans="2:13" s="6" customFormat="1" x14ac:dyDescent="0.2">
      <c r="B2090" s="33"/>
      <c r="C2090" s="29"/>
      <c r="D2090" s="29"/>
      <c r="E2090" s="34"/>
      <c r="F2090" s="34"/>
      <c r="G2090" s="34"/>
      <c r="H2090" s="29"/>
      <c r="I2090" s="29"/>
      <c r="J2090" s="29"/>
      <c r="K2090" s="29"/>
      <c r="L2090" s="29"/>
      <c r="M2090" s="29"/>
    </row>
    <row r="2091" spans="2:13" s="6" customFormat="1" x14ac:dyDescent="0.2">
      <c r="B2091" s="33"/>
      <c r="C2091" s="29"/>
      <c r="D2091" s="29"/>
      <c r="E2091" s="34"/>
      <c r="F2091" s="34"/>
      <c r="G2091" s="34"/>
      <c r="H2091" s="29"/>
      <c r="I2091" s="29"/>
      <c r="J2091" s="29"/>
      <c r="K2091" s="29"/>
      <c r="L2091" s="29"/>
      <c r="M2091" s="29"/>
    </row>
    <row r="2092" spans="2:13" s="6" customFormat="1" x14ac:dyDescent="0.2">
      <c r="B2092" s="33"/>
      <c r="C2092" s="29"/>
      <c r="D2092" s="29"/>
      <c r="E2092" s="34"/>
      <c r="F2092" s="34"/>
      <c r="G2092" s="34"/>
      <c r="H2092" s="29"/>
      <c r="I2092" s="29"/>
      <c r="J2092" s="29"/>
      <c r="K2092" s="29"/>
      <c r="L2092" s="29"/>
      <c r="M2092" s="29"/>
    </row>
    <row r="2093" spans="2:13" s="6" customFormat="1" x14ac:dyDescent="0.2">
      <c r="B2093" s="33"/>
      <c r="C2093" s="29"/>
      <c r="D2093" s="29"/>
      <c r="E2093" s="34"/>
      <c r="F2093" s="34"/>
      <c r="G2093" s="34"/>
      <c r="H2093" s="29"/>
      <c r="I2093" s="29"/>
      <c r="J2093" s="29"/>
      <c r="K2093" s="29"/>
      <c r="L2093" s="29"/>
      <c r="M2093" s="29"/>
    </row>
    <row r="2094" spans="2:13" s="6" customFormat="1" x14ac:dyDescent="0.2">
      <c r="B2094" s="33"/>
      <c r="C2094" s="29"/>
      <c r="D2094" s="29"/>
      <c r="E2094" s="34"/>
      <c r="F2094" s="34"/>
      <c r="G2094" s="34"/>
      <c r="H2094" s="29"/>
      <c r="I2094" s="29"/>
      <c r="J2094" s="29"/>
      <c r="K2094" s="29"/>
      <c r="L2094" s="29"/>
      <c r="M2094" s="29"/>
    </row>
    <row r="2095" spans="2:13" s="6" customFormat="1" x14ac:dyDescent="0.2">
      <c r="B2095" s="33"/>
      <c r="C2095" s="29"/>
      <c r="D2095" s="29"/>
      <c r="E2095" s="34"/>
      <c r="F2095" s="34"/>
      <c r="G2095" s="34"/>
      <c r="H2095" s="29"/>
      <c r="I2095" s="29"/>
      <c r="J2095" s="29"/>
      <c r="K2095" s="29"/>
      <c r="L2095" s="29"/>
      <c r="M2095" s="29"/>
    </row>
    <row r="2096" spans="2:13" s="6" customFormat="1" x14ac:dyDescent="0.2">
      <c r="B2096" s="33"/>
      <c r="C2096" s="29"/>
      <c r="D2096" s="29"/>
      <c r="E2096" s="34"/>
      <c r="F2096" s="34"/>
      <c r="G2096" s="34"/>
      <c r="H2096" s="29"/>
      <c r="I2096" s="29"/>
      <c r="J2096" s="29"/>
      <c r="K2096" s="29"/>
      <c r="L2096" s="29"/>
      <c r="M2096" s="29"/>
    </row>
    <row r="2097" spans="2:13" s="6" customFormat="1" x14ac:dyDescent="0.2">
      <c r="B2097" s="33"/>
      <c r="C2097" s="29"/>
      <c r="D2097" s="29"/>
      <c r="E2097" s="34"/>
      <c r="F2097" s="34"/>
      <c r="G2097" s="34"/>
      <c r="H2097" s="29"/>
      <c r="I2097" s="29"/>
      <c r="J2097" s="29"/>
      <c r="K2097" s="29"/>
      <c r="L2097" s="29"/>
      <c r="M2097" s="29"/>
    </row>
    <row r="2098" spans="2:13" s="6" customFormat="1" x14ac:dyDescent="0.2">
      <c r="B2098" s="33"/>
      <c r="C2098" s="29"/>
      <c r="D2098" s="29"/>
      <c r="E2098" s="34"/>
      <c r="F2098" s="34"/>
      <c r="G2098" s="34"/>
      <c r="H2098" s="29"/>
      <c r="I2098" s="29"/>
      <c r="J2098" s="29"/>
      <c r="K2098" s="29"/>
      <c r="L2098" s="29"/>
      <c r="M2098" s="29"/>
    </row>
    <row r="2099" spans="2:13" s="6" customFormat="1" x14ac:dyDescent="0.2">
      <c r="B2099" s="33"/>
      <c r="C2099" s="29"/>
      <c r="D2099" s="29"/>
      <c r="E2099" s="34"/>
      <c r="F2099" s="34"/>
      <c r="G2099" s="34"/>
      <c r="H2099" s="29"/>
      <c r="I2099" s="29"/>
      <c r="J2099" s="29"/>
      <c r="K2099" s="29"/>
      <c r="L2099" s="29"/>
      <c r="M2099" s="29"/>
    </row>
    <row r="2100" spans="2:13" s="6" customFormat="1" x14ac:dyDescent="0.2">
      <c r="B2100" s="33"/>
      <c r="C2100" s="29"/>
      <c r="D2100" s="29"/>
      <c r="E2100" s="34"/>
      <c r="F2100" s="34"/>
      <c r="G2100" s="34"/>
      <c r="H2100" s="29"/>
      <c r="I2100" s="29"/>
      <c r="J2100" s="29"/>
      <c r="K2100" s="29"/>
      <c r="L2100" s="29"/>
      <c r="M2100" s="29"/>
    </row>
    <row r="2101" spans="2:13" s="6" customFormat="1" x14ac:dyDescent="0.2">
      <c r="B2101" s="33"/>
      <c r="C2101" s="29"/>
      <c r="D2101" s="29"/>
      <c r="E2101" s="34"/>
      <c r="F2101" s="34"/>
      <c r="G2101" s="34"/>
      <c r="H2101" s="29"/>
      <c r="I2101" s="29"/>
      <c r="J2101" s="29"/>
      <c r="K2101" s="29"/>
      <c r="L2101" s="29"/>
      <c r="M2101" s="29"/>
    </row>
    <row r="2102" spans="2:13" s="6" customFormat="1" x14ac:dyDescent="0.2">
      <c r="B2102" s="33"/>
      <c r="C2102" s="29"/>
      <c r="D2102" s="29"/>
      <c r="E2102" s="34"/>
      <c r="F2102" s="34"/>
      <c r="G2102" s="34"/>
      <c r="H2102" s="29"/>
      <c r="I2102" s="29"/>
      <c r="J2102" s="29"/>
      <c r="K2102" s="29"/>
      <c r="L2102" s="29"/>
      <c r="M2102" s="29"/>
    </row>
    <row r="2103" spans="2:13" s="6" customFormat="1" x14ac:dyDescent="0.2">
      <c r="B2103" s="33"/>
      <c r="C2103" s="29"/>
      <c r="D2103" s="29"/>
      <c r="E2103" s="34"/>
      <c r="F2103" s="34"/>
      <c r="G2103" s="34"/>
      <c r="H2103" s="29"/>
      <c r="I2103" s="29"/>
      <c r="J2103" s="29"/>
      <c r="K2103" s="29"/>
      <c r="L2103" s="29"/>
      <c r="M2103" s="29"/>
    </row>
    <row r="2104" spans="2:13" s="6" customFormat="1" x14ac:dyDescent="0.2">
      <c r="B2104" s="33"/>
      <c r="C2104" s="29"/>
      <c r="D2104" s="29"/>
      <c r="E2104" s="34"/>
      <c r="F2104" s="34"/>
      <c r="G2104" s="34"/>
      <c r="H2104" s="29"/>
      <c r="I2104" s="29"/>
      <c r="J2104" s="29"/>
      <c r="K2104" s="29"/>
      <c r="L2104" s="29"/>
      <c r="M2104" s="29"/>
    </row>
    <row r="2105" spans="2:13" s="6" customFormat="1" x14ac:dyDescent="0.2">
      <c r="B2105" s="33"/>
      <c r="C2105" s="29"/>
      <c r="D2105" s="29"/>
      <c r="E2105" s="34"/>
      <c r="F2105" s="34"/>
      <c r="G2105" s="34"/>
      <c r="H2105" s="29"/>
      <c r="I2105" s="29"/>
      <c r="J2105" s="29"/>
      <c r="K2105" s="29"/>
      <c r="L2105" s="29"/>
      <c r="M2105" s="29"/>
    </row>
    <row r="2106" spans="2:13" s="6" customFormat="1" x14ac:dyDescent="0.2">
      <c r="B2106" s="33"/>
      <c r="C2106" s="29"/>
      <c r="D2106" s="29"/>
      <c r="E2106" s="34"/>
      <c r="F2106" s="34"/>
      <c r="G2106" s="34"/>
      <c r="H2106" s="29"/>
      <c r="I2106" s="29"/>
      <c r="J2106" s="29"/>
      <c r="K2106" s="29"/>
      <c r="L2106" s="29"/>
      <c r="M2106" s="29"/>
    </row>
    <row r="2107" spans="2:13" s="6" customFormat="1" x14ac:dyDescent="0.2">
      <c r="B2107" s="33"/>
      <c r="C2107" s="29"/>
      <c r="D2107" s="29"/>
      <c r="E2107" s="34"/>
      <c r="F2107" s="34"/>
      <c r="G2107" s="34"/>
      <c r="H2107" s="29"/>
      <c r="I2107" s="29"/>
      <c r="J2107" s="29"/>
      <c r="K2107" s="29"/>
      <c r="L2107" s="29"/>
      <c r="M2107" s="29"/>
    </row>
    <row r="2108" spans="2:13" s="6" customFormat="1" x14ac:dyDescent="0.2">
      <c r="B2108" s="33"/>
      <c r="C2108" s="29"/>
      <c r="D2108" s="29"/>
      <c r="E2108" s="34"/>
      <c r="F2108" s="34"/>
      <c r="G2108" s="34"/>
      <c r="H2108" s="29"/>
      <c r="I2108" s="29"/>
      <c r="J2108" s="29"/>
      <c r="K2108" s="29"/>
      <c r="L2108" s="29"/>
      <c r="M2108" s="29"/>
    </row>
    <row r="2109" spans="2:13" s="6" customFormat="1" x14ac:dyDescent="0.2">
      <c r="B2109" s="33"/>
      <c r="C2109" s="29"/>
      <c r="D2109" s="29"/>
      <c r="E2109" s="34"/>
      <c r="F2109" s="34"/>
      <c r="G2109" s="34"/>
      <c r="H2109" s="29"/>
      <c r="I2109" s="29"/>
      <c r="J2109" s="29"/>
      <c r="K2109" s="29"/>
      <c r="L2109" s="29"/>
      <c r="M2109" s="29"/>
    </row>
    <row r="2110" spans="2:13" s="6" customFormat="1" x14ac:dyDescent="0.2">
      <c r="B2110" s="33"/>
      <c r="C2110" s="29"/>
      <c r="D2110" s="29"/>
      <c r="E2110" s="34"/>
      <c r="F2110" s="34"/>
      <c r="G2110" s="34"/>
      <c r="H2110" s="29"/>
      <c r="I2110" s="29"/>
      <c r="J2110" s="29"/>
      <c r="K2110" s="29"/>
      <c r="L2110" s="29"/>
      <c r="M2110" s="29"/>
    </row>
    <row r="2111" spans="2:13" s="6" customFormat="1" x14ac:dyDescent="0.2">
      <c r="B2111" s="33"/>
      <c r="C2111" s="29"/>
      <c r="D2111" s="29"/>
      <c r="E2111" s="34"/>
      <c r="F2111" s="34"/>
      <c r="G2111" s="34"/>
      <c r="H2111" s="29"/>
      <c r="I2111" s="29"/>
      <c r="J2111" s="29"/>
      <c r="K2111" s="29"/>
      <c r="L2111" s="29"/>
      <c r="M2111" s="29"/>
    </row>
    <row r="2112" spans="2:13" s="6" customFormat="1" x14ac:dyDescent="0.2">
      <c r="B2112" s="33"/>
      <c r="C2112" s="29"/>
      <c r="D2112" s="29"/>
      <c r="E2112" s="34"/>
      <c r="F2112" s="34"/>
      <c r="G2112" s="34"/>
      <c r="H2112" s="29"/>
      <c r="I2112" s="29"/>
      <c r="J2112" s="29"/>
      <c r="K2112" s="29"/>
      <c r="L2112" s="29"/>
      <c r="M2112" s="29"/>
    </row>
    <row r="2113" spans="2:13" s="6" customFormat="1" x14ac:dyDescent="0.2">
      <c r="B2113" s="33"/>
      <c r="C2113" s="29"/>
      <c r="D2113" s="29"/>
      <c r="E2113" s="34"/>
      <c r="F2113" s="34"/>
      <c r="G2113" s="34"/>
      <c r="H2113" s="29"/>
      <c r="I2113" s="29"/>
      <c r="J2113" s="29"/>
      <c r="K2113" s="29"/>
      <c r="L2113" s="29"/>
      <c r="M2113" s="29"/>
    </row>
    <row r="2114" spans="2:13" s="6" customFormat="1" x14ac:dyDescent="0.2">
      <c r="B2114" s="33"/>
      <c r="C2114" s="29"/>
      <c r="D2114" s="29"/>
      <c r="E2114" s="34"/>
      <c r="F2114" s="34"/>
      <c r="G2114" s="34"/>
      <c r="H2114" s="29"/>
      <c r="I2114" s="29"/>
      <c r="J2114" s="29"/>
      <c r="K2114" s="29"/>
      <c r="L2114" s="29"/>
      <c r="M2114" s="29"/>
    </row>
    <row r="2115" spans="2:13" s="6" customFormat="1" x14ac:dyDescent="0.2">
      <c r="B2115" s="33"/>
      <c r="C2115" s="29"/>
      <c r="D2115" s="29"/>
      <c r="E2115" s="34"/>
      <c r="F2115" s="34"/>
      <c r="G2115" s="34"/>
      <c r="H2115" s="29"/>
      <c r="I2115" s="29"/>
      <c r="J2115" s="29"/>
      <c r="K2115" s="29"/>
      <c r="L2115" s="29"/>
      <c r="M2115" s="29"/>
    </row>
    <row r="2116" spans="2:13" s="6" customFormat="1" x14ac:dyDescent="0.2">
      <c r="B2116" s="33"/>
      <c r="C2116" s="29"/>
      <c r="D2116" s="29"/>
      <c r="E2116" s="34"/>
      <c r="F2116" s="34"/>
      <c r="G2116" s="34"/>
      <c r="H2116" s="29"/>
      <c r="I2116" s="29"/>
      <c r="J2116" s="29"/>
      <c r="K2116" s="29"/>
      <c r="L2116" s="29"/>
      <c r="M2116" s="29"/>
    </row>
    <row r="2117" spans="2:13" s="6" customFormat="1" x14ac:dyDescent="0.2">
      <c r="B2117" s="33"/>
      <c r="C2117" s="29"/>
      <c r="D2117" s="29"/>
      <c r="E2117" s="34"/>
      <c r="F2117" s="34"/>
      <c r="G2117" s="34"/>
      <c r="H2117" s="29"/>
      <c r="I2117" s="29"/>
      <c r="J2117" s="29"/>
      <c r="K2117" s="29"/>
      <c r="L2117" s="29"/>
      <c r="M2117" s="29"/>
    </row>
    <row r="2118" spans="2:13" s="6" customFormat="1" x14ac:dyDescent="0.2">
      <c r="B2118" s="33"/>
      <c r="C2118" s="29"/>
      <c r="D2118" s="29"/>
      <c r="E2118" s="34"/>
      <c r="F2118" s="34"/>
      <c r="G2118" s="34"/>
      <c r="H2118" s="29"/>
      <c r="I2118" s="29"/>
      <c r="J2118" s="29"/>
      <c r="K2118" s="29"/>
      <c r="L2118" s="29"/>
      <c r="M2118" s="29"/>
    </row>
    <row r="2119" spans="2:13" s="6" customFormat="1" x14ac:dyDescent="0.2">
      <c r="B2119" s="33"/>
      <c r="C2119" s="29"/>
      <c r="D2119" s="29"/>
      <c r="E2119" s="34"/>
      <c r="F2119" s="34"/>
      <c r="G2119" s="34"/>
      <c r="H2119" s="29"/>
      <c r="I2119" s="29"/>
      <c r="J2119" s="29"/>
      <c r="K2119" s="29"/>
      <c r="L2119" s="29"/>
      <c r="M2119" s="29"/>
    </row>
    <row r="2120" spans="2:13" s="6" customFormat="1" x14ac:dyDescent="0.2">
      <c r="B2120" s="33"/>
      <c r="C2120" s="29"/>
      <c r="D2120" s="29"/>
      <c r="E2120" s="34"/>
      <c r="F2120" s="34"/>
      <c r="G2120" s="34"/>
      <c r="H2120" s="29"/>
      <c r="I2120" s="29"/>
      <c r="J2120" s="29"/>
      <c r="K2120" s="29"/>
      <c r="L2120" s="29"/>
      <c r="M2120" s="29"/>
    </row>
    <row r="2121" spans="2:13" s="6" customFormat="1" x14ac:dyDescent="0.2">
      <c r="B2121" s="33"/>
      <c r="C2121" s="29"/>
      <c r="D2121" s="29"/>
      <c r="E2121" s="34"/>
      <c r="F2121" s="34"/>
      <c r="G2121" s="34"/>
      <c r="H2121" s="29"/>
      <c r="I2121" s="29"/>
      <c r="J2121" s="29"/>
      <c r="K2121" s="29"/>
      <c r="L2121" s="29"/>
      <c r="M2121" s="29"/>
    </row>
    <row r="2122" spans="2:13" s="6" customFormat="1" x14ac:dyDescent="0.2">
      <c r="B2122" s="33"/>
      <c r="C2122" s="29"/>
      <c r="D2122" s="29"/>
      <c r="E2122" s="34"/>
      <c r="F2122" s="34"/>
      <c r="G2122" s="34"/>
      <c r="H2122" s="29"/>
      <c r="I2122" s="29"/>
      <c r="J2122" s="29"/>
      <c r="K2122" s="29"/>
      <c r="L2122" s="29"/>
      <c r="M2122" s="29"/>
    </row>
    <row r="2123" spans="2:13" s="6" customFormat="1" x14ac:dyDescent="0.2">
      <c r="B2123" s="33"/>
      <c r="C2123" s="29"/>
      <c r="D2123" s="29"/>
      <c r="E2123" s="34"/>
      <c r="F2123" s="34"/>
      <c r="G2123" s="34"/>
      <c r="H2123" s="29"/>
      <c r="I2123" s="29"/>
      <c r="J2123" s="29"/>
      <c r="K2123" s="29"/>
      <c r="L2123" s="29"/>
      <c r="M2123" s="29"/>
    </row>
    <row r="2124" spans="2:13" s="6" customFormat="1" x14ac:dyDescent="0.2">
      <c r="B2124" s="33"/>
      <c r="C2124" s="29"/>
      <c r="D2124" s="29"/>
      <c r="E2124" s="34"/>
      <c r="F2124" s="34"/>
      <c r="G2124" s="34"/>
      <c r="H2124" s="29"/>
      <c r="I2124" s="29"/>
      <c r="J2124" s="29"/>
      <c r="K2124" s="29"/>
      <c r="L2124" s="29"/>
      <c r="M2124" s="29"/>
    </row>
    <row r="2125" spans="2:13" s="6" customFormat="1" x14ac:dyDescent="0.2">
      <c r="B2125" s="33"/>
      <c r="C2125" s="29"/>
      <c r="D2125" s="29"/>
      <c r="E2125" s="34"/>
      <c r="F2125" s="34"/>
      <c r="G2125" s="34"/>
      <c r="H2125" s="29"/>
      <c r="I2125" s="29"/>
      <c r="J2125" s="29"/>
      <c r="K2125" s="29"/>
      <c r="L2125" s="29"/>
      <c r="M2125" s="29"/>
    </row>
    <row r="2126" spans="2:13" s="6" customFormat="1" x14ac:dyDescent="0.2">
      <c r="B2126" s="33"/>
      <c r="C2126" s="29"/>
      <c r="D2126" s="29"/>
      <c r="E2126" s="34"/>
      <c r="F2126" s="34"/>
      <c r="G2126" s="34"/>
      <c r="H2126" s="29"/>
      <c r="I2126" s="29"/>
      <c r="J2126" s="29"/>
      <c r="K2126" s="29"/>
      <c r="L2126" s="29"/>
      <c r="M2126" s="29"/>
    </row>
    <row r="2127" spans="2:13" s="6" customFormat="1" x14ac:dyDescent="0.2">
      <c r="B2127" s="33"/>
      <c r="C2127" s="29"/>
      <c r="D2127" s="29"/>
      <c r="E2127" s="34"/>
      <c r="F2127" s="34"/>
      <c r="G2127" s="34"/>
      <c r="H2127" s="29"/>
      <c r="I2127" s="29"/>
      <c r="J2127" s="29"/>
      <c r="K2127" s="29"/>
      <c r="L2127" s="29"/>
      <c r="M2127" s="29"/>
    </row>
    <row r="2128" spans="2:13" s="6" customFormat="1" x14ac:dyDescent="0.2">
      <c r="B2128" s="33"/>
      <c r="C2128" s="29"/>
      <c r="D2128" s="29"/>
      <c r="E2128" s="34"/>
      <c r="F2128" s="34"/>
      <c r="G2128" s="34"/>
      <c r="H2128" s="29"/>
      <c r="I2128" s="29"/>
      <c r="J2128" s="29"/>
      <c r="K2128" s="29"/>
      <c r="L2128" s="29"/>
      <c r="M2128" s="29"/>
    </row>
    <row r="2129" spans="2:13" s="6" customFormat="1" x14ac:dyDescent="0.2">
      <c r="B2129" s="33"/>
      <c r="C2129" s="29"/>
      <c r="D2129" s="29"/>
      <c r="E2129" s="34"/>
      <c r="F2129" s="34"/>
      <c r="G2129" s="34"/>
      <c r="H2129" s="29"/>
      <c r="I2129" s="29"/>
      <c r="J2129" s="29"/>
      <c r="K2129" s="29"/>
      <c r="L2129" s="29"/>
      <c r="M2129" s="29"/>
    </row>
    <row r="2130" spans="2:13" s="6" customFormat="1" x14ac:dyDescent="0.2">
      <c r="B2130" s="33"/>
      <c r="C2130" s="29"/>
      <c r="D2130" s="29"/>
      <c r="E2130" s="34"/>
      <c r="F2130" s="34"/>
      <c r="G2130" s="34"/>
      <c r="H2130" s="29"/>
      <c r="I2130" s="29"/>
      <c r="J2130" s="29"/>
      <c r="K2130" s="29"/>
      <c r="L2130" s="29"/>
      <c r="M2130" s="29"/>
    </row>
    <row r="2131" spans="2:13" s="6" customFormat="1" x14ac:dyDescent="0.2">
      <c r="B2131" s="33"/>
      <c r="C2131" s="29"/>
      <c r="D2131" s="29"/>
      <c r="E2131" s="34"/>
      <c r="F2131" s="34"/>
      <c r="G2131" s="34"/>
      <c r="H2131" s="29"/>
      <c r="I2131" s="29"/>
      <c r="J2131" s="29"/>
      <c r="K2131" s="29"/>
      <c r="L2131" s="29"/>
      <c r="M2131" s="29"/>
    </row>
    <row r="2132" spans="2:13" s="6" customFormat="1" x14ac:dyDescent="0.2">
      <c r="B2132" s="33"/>
      <c r="C2132" s="29"/>
      <c r="D2132" s="29"/>
      <c r="E2132" s="34"/>
      <c r="F2132" s="34"/>
      <c r="G2132" s="34"/>
      <c r="H2132" s="29"/>
      <c r="I2132" s="29"/>
      <c r="J2132" s="29"/>
      <c r="K2132" s="29"/>
      <c r="L2132" s="29"/>
      <c r="M2132" s="29"/>
    </row>
    <row r="2133" spans="2:13" s="6" customFormat="1" x14ac:dyDescent="0.2">
      <c r="B2133" s="33"/>
      <c r="C2133" s="29"/>
      <c r="D2133" s="29"/>
      <c r="E2133" s="34"/>
      <c r="F2133" s="34"/>
      <c r="G2133" s="34"/>
      <c r="H2133" s="29"/>
      <c r="I2133" s="29"/>
      <c r="J2133" s="29"/>
      <c r="K2133" s="29"/>
      <c r="L2133" s="29"/>
      <c r="M2133" s="29"/>
    </row>
    <row r="2134" spans="2:13" s="6" customFormat="1" x14ac:dyDescent="0.2">
      <c r="B2134" s="33"/>
      <c r="C2134" s="29"/>
      <c r="D2134" s="29"/>
      <c r="E2134" s="34"/>
      <c r="F2134" s="34"/>
      <c r="G2134" s="34"/>
      <c r="H2134" s="29"/>
      <c r="I2134" s="29"/>
      <c r="J2134" s="29"/>
      <c r="K2134" s="29"/>
      <c r="L2134" s="29"/>
      <c r="M2134" s="29"/>
    </row>
    <row r="2135" spans="2:13" s="6" customFormat="1" x14ac:dyDescent="0.2">
      <c r="B2135" s="33"/>
      <c r="C2135" s="29"/>
      <c r="D2135" s="29"/>
      <c r="E2135" s="34"/>
      <c r="F2135" s="34"/>
      <c r="G2135" s="34"/>
      <c r="H2135" s="29"/>
      <c r="I2135" s="29"/>
      <c r="J2135" s="29"/>
      <c r="K2135" s="29"/>
      <c r="L2135" s="29"/>
      <c r="M2135" s="29"/>
    </row>
    <row r="2136" spans="2:13" s="6" customFormat="1" x14ac:dyDescent="0.2">
      <c r="B2136" s="33"/>
      <c r="C2136" s="29"/>
      <c r="D2136" s="29"/>
      <c r="E2136" s="34"/>
      <c r="F2136" s="34"/>
      <c r="G2136" s="34"/>
      <c r="H2136" s="29"/>
      <c r="I2136" s="29"/>
      <c r="J2136" s="29"/>
      <c r="K2136" s="29"/>
      <c r="L2136" s="29"/>
      <c r="M2136" s="29"/>
    </row>
    <row r="2137" spans="2:13" s="6" customFormat="1" x14ac:dyDescent="0.2">
      <c r="B2137" s="33"/>
      <c r="C2137" s="29"/>
      <c r="D2137" s="29"/>
      <c r="E2137" s="34"/>
      <c r="F2137" s="34"/>
      <c r="G2137" s="34"/>
      <c r="H2137" s="29"/>
      <c r="I2137" s="29"/>
      <c r="J2137" s="29"/>
      <c r="K2137" s="29"/>
      <c r="L2137" s="29"/>
      <c r="M2137" s="29"/>
    </row>
    <row r="2138" spans="2:13" s="6" customFormat="1" x14ac:dyDescent="0.2">
      <c r="B2138" s="33"/>
      <c r="C2138" s="29"/>
      <c r="D2138" s="29"/>
      <c r="E2138" s="34"/>
      <c r="F2138" s="34"/>
      <c r="G2138" s="34"/>
      <c r="H2138" s="29"/>
      <c r="I2138" s="29"/>
      <c r="J2138" s="29"/>
      <c r="K2138" s="29"/>
      <c r="L2138" s="29"/>
      <c r="M2138" s="29"/>
    </row>
    <row r="2139" spans="2:13" s="6" customFormat="1" x14ac:dyDescent="0.2">
      <c r="B2139" s="33"/>
      <c r="C2139" s="29"/>
      <c r="D2139" s="29"/>
      <c r="E2139" s="34"/>
      <c r="F2139" s="34"/>
      <c r="G2139" s="34"/>
      <c r="H2139" s="29"/>
      <c r="I2139" s="29"/>
      <c r="J2139" s="29"/>
      <c r="K2139" s="29"/>
      <c r="L2139" s="29"/>
      <c r="M2139" s="29"/>
    </row>
    <row r="2140" spans="2:13" s="6" customFormat="1" x14ac:dyDescent="0.2">
      <c r="B2140" s="33"/>
      <c r="C2140" s="29"/>
      <c r="D2140" s="29"/>
      <c r="E2140" s="34"/>
      <c r="F2140" s="34"/>
      <c r="G2140" s="34"/>
      <c r="H2140" s="29"/>
      <c r="I2140" s="29"/>
      <c r="J2140" s="29"/>
      <c r="K2140" s="29"/>
      <c r="L2140" s="29"/>
      <c r="M2140" s="29"/>
    </row>
    <row r="2141" spans="2:13" s="6" customFormat="1" x14ac:dyDescent="0.2">
      <c r="B2141" s="33"/>
      <c r="C2141" s="29"/>
      <c r="D2141" s="29"/>
      <c r="E2141" s="34"/>
      <c r="F2141" s="34"/>
      <c r="G2141" s="34"/>
      <c r="H2141" s="29"/>
      <c r="I2141" s="29"/>
      <c r="J2141" s="29"/>
      <c r="K2141" s="29"/>
      <c r="L2141" s="29"/>
      <c r="M2141" s="29"/>
    </row>
    <row r="2142" spans="2:13" s="6" customFormat="1" x14ac:dyDescent="0.2">
      <c r="B2142" s="33"/>
      <c r="C2142" s="29"/>
      <c r="D2142" s="29"/>
      <c r="E2142" s="34"/>
      <c r="F2142" s="34"/>
      <c r="G2142" s="34"/>
      <c r="H2142" s="29"/>
      <c r="I2142" s="29"/>
      <c r="J2142" s="29"/>
      <c r="K2142" s="29"/>
      <c r="L2142" s="29"/>
      <c r="M2142" s="29"/>
    </row>
    <row r="2143" spans="2:13" s="6" customFormat="1" x14ac:dyDescent="0.2">
      <c r="B2143" s="33"/>
      <c r="C2143" s="29"/>
      <c r="D2143" s="29"/>
      <c r="E2143" s="34"/>
      <c r="F2143" s="34"/>
      <c r="G2143" s="34"/>
      <c r="H2143" s="29"/>
      <c r="I2143" s="29"/>
      <c r="J2143" s="29"/>
      <c r="K2143" s="29"/>
      <c r="L2143" s="29"/>
      <c r="M2143" s="29"/>
    </row>
    <row r="2144" spans="2:13" s="6" customFormat="1" x14ac:dyDescent="0.2">
      <c r="B2144" s="33"/>
      <c r="C2144" s="29"/>
      <c r="D2144" s="29"/>
      <c r="E2144" s="34"/>
      <c r="F2144" s="34"/>
      <c r="G2144" s="34"/>
      <c r="H2144" s="29"/>
      <c r="I2144" s="29"/>
      <c r="J2144" s="29"/>
      <c r="K2144" s="29"/>
      <c r="L2144" s="29"/>
      <c r="M2144" s="29"/>
    </row>
    <row r="2145" spans="2:13" s="6" customFormat="1" x14ac:dyDescent="0.2">
      <c r="B2145" s="33"/>
      <c r="C2145" s="29"/>
      <c r="D2145" s="29"/>
      <c r="E2145" s="34"/>
      <c r="F2145" s="34"/>
      <c r="G2145" s="34"/>
      <c r="H2145" s="29"/>
      <c r="I2145" s="29"/>
      <c r="J2145" s="29"/>
      <c r="K2145" s="29"/>
      <c r="L2145" s="29"/>
      <c r="M2145" s="29"/>
    </row>
    <row r="2146" spans="2:13" s="6" customFormat="1" x14ac:dyDescent="0.2">
      <c r="B2146" s="33"/>
      <c r="C2146" s="29"/>
      <c r="D2146" s="29"/>
      <c r="E2146" s="34"/>
      <c r="F2146" s="34"/>
      <c r="G2146" s="34"/>
      <c r="H2146" s="29"/>
      <c r="I2146" s="29"/>
      <c r="J2146" s="29"/>
      <c r="K2146" s="29"/>
      <c r="L2146" s="29"/>
      <c r="M2146" s="29"/>
    </row>
    <row r="2147" spans="2:13" s="6" customFormat="1" x14ac:dyDescent="0.2">
      <c r="B2147" s="33"/>
      <c r="C2147" s="29"/>
      <c r="D2147" s="29"/>
      <c r="E2147" s="34"/>
      <c r="F2147" s="34"/>
      <c r="G2147" s="34"/>
      <c r="H2147" s="29"/>
      <c r="I2147" s="29"/>
      <c r="J2147" s="29"/>
      <c r="K2147" s="29"/>
      <c r="L2147" s="29"/>
      <c r="M2147" s="29"/>
    </row>
    <row r="2148" spans="2:13" s="6" customFormat="1" x14ac:dyDescent="0.2">
      <c r="B2148" s="33"/>
      <c r="C2148" s="29"/>
      <c r="D2148" s="29"/>
      <c r="E2148" s="34"/>
      <c r="F2148" s="34"/>
      <c r="G2148" s="34"/>
      <c r="H2148" s="29"/>
      <c r="I2148" s="29"/>
      <c r="J2148" s="29"/>
      <c r="K2148" s="29"/>
      <c r="L2148" s="29"/>
      <c r="M2148" s="29"/>
    </row>
    <row r="2149" spans="2:13" s="6" customFormat="1" x14ac:dyDescent="0.2">
      <c r="B2149" s="33"/>
      <c r="C2149" s="29"/>
      <c r="D2149" s="29"/>
      <c r="E2149" s="34"/>
      <c r="F2149" s="34"/>
      <c r="G2149" s="34"/>
      <c r="H2149" s="29"/>
      <c r="I2149" s="29"/>
      <c r="J2149" s="29"/>
      <c r="K2149" s="29"/>
      <c r="L2149" s="29"/>
      <c r="M2149" s="29"/>
    </row>
    <row r="2150" spans="2:13" s="6" customFormat="1" x14ac:dyDescent="0.2">
      <c r="B2150" s="33"/>
      <c r="C2150" s="29"/>
      <c r="D2150" s="29"/>
      <c r="E2150" s="34"/>
      <c r="F2150" s="34"/>
      <c r="G2150" s="34"/>
      <c r="H2150" s="29"/>
      <c r="I2150" s="29"/>
      <c r="J2150" s="29"/>
      <c r="K2150" s="29"/>
      <c r="L2150" s="29"/>
      <c r="M2150" s="29"/>
    </row>
    <row r="2151" spans="2:13" s="6" customFormat="1" x14ac:dyDescent="0.2">
      <c r="B2151" s="33"/>
      <c r="C2151" s="29"/>
      <c r="D2151" s="29"/>
      <c r="E2151" s="34"/>
      <c r="F2151" s="34"/>
      <c r="G2151" s="34"/>
      <c r="H2151" s="29"/>
      <c r="I2151" s="29"/>
      <c r="J2151" s="29"/>
      <c r="K2151" s="29"/>
      <c r="L2151" s="29"/>
      <c r="M2151" s="29"/>
    </row>
    <row r="2152" spans="2:13" s="6" customFormat="1" x14ac:dyDescent="0.2">
      <c r="B2152" s="33"/>
      <c r="C2152" s="29"/>
      <c r="D2152" s="29"/>
      <c r="E2152" s="34"/>
      <c r="F2152" s="34"/>
      <c r="G2152" s="34"/>
      <c r="H2152" s="29"/>
      <c r="I2152" s="29"/>
      <c r="J2152" s="29"/>
      <c r="K2152" s="29"/>
      <c r="L2152" s="29"/>
      <c r="M2152" s="29"/>
    </row>
    <row r="2153" spans="2:13" s="6" customFormat="1" x14ac:dyDescent="0.2">
      <c r="B2153" s="33"/>
      <c r="C2153" s="29"/>
      <c r="D2153" s="29"/>
      <c r="E2153" s="34"/>
      <c r="F2153" s="34"/>
      <c r="G2153" s="34"/>
      <c r="H2153" s="29"/>
      <c r="I2153" s="29"/>
      <c r="J2153" s="29"/>
      <c r="K2153" s="29"/>
      <c r="L2153" s="29"/>
      <c r="M2153" s="29"/>
    </row>
    <row r="2154" spans="2:13" s="6" customFormat="1" x14ac:dyDescent="0.2">
      <c r="B2154" s="33"/>
      <c r="C2154" s="29"/>
      <c r="D2154" s="29"/>
      <c r="E2154" s="34"/>
      <c r="F2154" s="34"/>
      <c r="G2154" s="34"/>
      <c r="H2154" s="29"/>
      <c r="I2154" s="29"/>
      <c r="J2154" s="29"/>
      <c r="K2154" s="29"/>
      <c r="L2154" s="29"/>
      <c r="M2154" s="29"/>
    </row>
    <row r="2155" spans="2:13" s="6" customFormat="1" x14ac:dyDescent="0.2">
      <c r="B2155" s="33"/>
      <c r="C2155" s="29"/>
      <c r="D2155" s="29"/>
      <c r="E2155" s="34"/>
      <c r="F2155" s="34"/>
      <c r="G2155" s="34"/>
      <c r="H2155" s="29"/>
      <c r="I2155" s="29"/>
      <c r="J2155" s="29"/>
      <c r="K2155" s="29"/>
      <c r="L2155" s="29"/>
      <c r="M2155" s="29"/>
    </row>
    <row r="2156" spans="2:13" s="6" customFormat="1" x14ac:dyDescent="0.2">
      <c r="B2156" s="33"/>
      <c r="C2156" s="29"/>
      <c r="D2156" s="29"/>
      <c r="E2156" s="34"/>
      <c r="F2156" s="34"/>
      <c r="G2156" s="34"/>
      <c r="H2156" s="29"/>
      <c r="I2156" s="29"/>
      <c r="J2156" s="29"/>
      <c r="K2156" s="29"/>
      <c r="L2156" s="29"/>
      <c r="M2156" s="29"/>
    </row>
    <row r="2157" spans="2:13" s="6" customFormat="1" x14ac:dyDescent="0.2">
      <c r="B2157" s="33"/>
      <c r="C2157" s="29"/>
      <c r="D2157" s="29"/>
      <c r="E2157" s="34"/>
      <c r="F2157" s="34"/>
      <c r="G2157" s="34"/>
      <c r="H2157" s="29"/>
      <c r="I2157" s="29"/>
      <c r="J2157" s="29"/>
      <c r="K2157" s="29"/>
      <c r="L2157" s="29"/>
      <c r="M2157" s="29"/>
    </row>
    <row r="2158" spans="2:13" s="6" customFormat="1" x14ac:dyDescent="0.2">
      <c r="B2158" s="33"/>
      <c r="C2158" s="29"/>
      <c r="D2158" s="29"/>
      <c r="E2158" s="34"/>
      <c r="F2158" s="34"/>
      <c r="G2158" s="34"/>
      <c r="H2158" s="29"/>
      <c r="I2158" s="29"/>
      <c r="J2158" s="29"/>
      <c r="K2158" s="29"/>
      <c r="L2158" s="29"/>
      <c r="M2158" s="29"/>
    </row>
    <row r="2159" spans="2:13" s="6" customFormat="1" x14ac:dyDescent="0.2">
      <c r="B2159" s="33"/>
      <c r="C2159" s="29"/>
      <c r="D2159" s="29"/>
      <c r="E2159" s="34"/>
      <c r="F2159" s="34"/>
      <c r="G2159" s="34"/>
      <c r="H2159" s="29"/>
      <c r="I2159" s="29"/>
      <c r="J2159" s="29"/>
      <c r="K2159" s="29"/>
      <c r="L2159" s="29"/>
      <c r="M2159" s="29"/>
    </row>
    <row r="2160" spans="2:13" s="6" customFormat="1" x14ac:dyDescent="0.2">
      <c r="B2160" s="33"/>
      <c r="C2160" s="29"/>
      <c r="D2160" s="29"/>
      <c r="E2160" s="34"/>
      <c r="F2160" s="34"/>
      <c r="G2160" s="34"/>
      <c r="H2160" s="29"/>
      <c r="I2160" s="29"/>
      <c r="J2160" s="29"/>
      <c r="K2160" s="29"/>
      <c r="L2160" s="29"/>
      <c r="M2160" s="29"/>
    </row>
    <row r="2161" spans="2:13" s="6" customFormat="1" x14ac:dyDescent="0.2">
      <c r="B2161" s="33"/>
      <c r="C2161" s="29"/>
      <c r="D2161" s="29"/>
      <c r="E2161" s="34"/>
      <c r="F2161" s="34"/>
      <c r="G2161" s="34"/>
      <c r="H2161" s="29"/>
      <c r="I2161" s="29"/>
      <c r="J2161" s="29"/>
      <c r="K2161" s="29"/>
      <c r="L2161" s="29"/>
      <c r="M2161" s="29"/>
    </row>
    <row r="2162" spans="2:13" s="6" customFormat="1" x14ac:dyDescent="0.2">
      <c r="B2162" s="33"/>
      <c r="C2162" s="29"/>
      <c r="D2162" s="29"/>
      <c r="E2162" s="34"/>
      <c r="F2162" s="34"/>
      <c r="G2162" s="34"/>
      <c r="H2162" s="29"/>
      <c r="I2162" s="29"/>
      <c r="J2162" s="29"/>
      <c r="K2162" s="29"/>
      <c r="L2162" s="29"/>
      <c r="M2162" s="29"/>
    </row>
    <row r="2163" spans="2:13" s="6" customFormat="1" x14ac:dyDescent="0.2">
      <c r="B2163" s="33"/>
      <c r="C2163" s="29"/>
      <c r="D2163" s="29"/>
      <c r="E2163" s="34"/>
      <c r="F2163" s="34"/>
      <c r="G2163" s="34"/>
      <c r="H2163" s="29"/>
      <c r="I2163" s="29"/>
      <c r="J2163" s="29"/>
      <c r="K2163" s="29"/>
      <c r="L2163" s="29"/>
      <c r="M2163" s="29"/>
    </row>
    <row r="2164" spans="2:13" s="6" customFormat="1" x14ac:dyDescent="0.2">
      <c r="B2164" s="33"/>
      <c r="C2164" s="29"/>
      <c r="D2164" s="29"/>
      <c r="E2164" s="34"/>
      <c r="F2164" s="34"/>
      <c r="G2164" s="34"/>
      <c r="H2164" s="29"/>
      <c r="I2164" s="29"/>
      <c r="J2164" s="29"/>
      <c r="K2164" s="29"/>
      <c r="L2164" s="29"/>
      <c r="M2164" s="29"/>
    </row>
    <row r="2165" spans="2:13" s="6" customFormat="1" x14ac:dyDescent="0.2">
      <c r="B2165" s="33"/>
      <c r="C2165" s="29"/>
      <c r="D2165" s="29"/>
      <c r="E2165" s="34"/>
      <c r="F2165" s="34"/>
      <c r="G2165" s="34"/>
      <c r="H2165" s="29"/>
      <c r="I2165" s="29"/>
      <c r="J2165" s="29"/>
      <c r="K2165" s="29"/>
      <c r="L2165" s="29"/>
      <c r="M2165" s="29"/>
    </row>
    <row r="2166" spans="2:13" s="6" customFormat="1" x14ac:dyDescent="0.2">
      <c r="B2166" s="33"/>
      <c r="C2166" s="29"/>
      <c r="D2166" s="29"/>
      <c r="E2166" s="34"/>
      <c r="F2166" s="34"/>
      <c r="G2166" s="34"/>
      <c r="H2166" s="29"/>
      <c r="I2166" s="29"/>
      <c r="J2166" s="29"/>
      <c r="K2166" s="29"/>
      <c r="L2166" s="29"/>
      <c r="M2166" s="29"/>
    </row>
    <row r="2167" spans="2:13" s="6" customFormat="1" x14ac:dyDescent="0.2">
      <c r="B2167" s="33"/>
      <c r="C2167" s="29"/>
      <c r="D2167" s="29"/>
      <c r="E2167" s="34"/>
      <c r="F2167" s="34"/>
      <c r="G2167" s="34"/>
      <c r="H2167" s="29"/>
      <c r="I2167" s="29"/>
      <c r="J2167" s="29"/>
      <c r="K2167" s="29"/>
      <c r="L2167" s="29"/>
      <c r="M2167" s="29"/>
    </row>
    <row r="2168" spans="2:13" s="6" customFormat="1" x14ac:dyDescent="0.2">
      <c r="B2168" s="33"/>
      <c r="C2168" s="29"/>
      <c r="D2168" s="29"/>
      <c r="E2168" s="34"/>
      <c r="F2168" s="34"/>
      <c r="G2168" s="34"/>
      <c r="H2168" s="29"/>
      <c r="I2168" s="29"/>
      <c r="J2168" s="29"/>
      <c r="K2168" s="29"/>
      <c r="L2168" s="29"/>
      <c r="M2168" s="29"/>
    </row>
    <row r="2169" spans="2:13" s="6" customFormat="1" x14ac:dyDescent="0.2">
      <c r="B2169" s="33"/>
      <c r="C2169" s="29"/>
      <c r="D2169" s="29"/>
      <c r="E2169" s="34"/>
      <c r="F2169" s="34"/>
      <c r="G2169" s="34"/>
      <c r="H2169" s="29"/>
      <c r="I2169" s="29"/>
      <c r="J2169" s="29"/>
      <c r="K2169" s="29"/>
      <c r="L2169" s="29"/>
      <c r="M2169" s="29"/>
    </row>
    <row r="2170" spans="2:13" s="6" customFormat="1" x14ac:dyDescent="0.2">
      <c r="B2170" s="33"/>
      <c r="C2170" s="29"/>
      <c r="D2170" s="29"/>
      <c r="E2170" s="34"/>
      <c r="F2170" s="34"/>
      <c r="G2170" s="34"/>
      <c r="H2170" s="29"/>
      <c r="I2170" s="29"/>
      <c r="J2170" s="29"/>
      <c r="K2170" s="29"/>
      <c r="L2170" s="29"/>
      <c r="M2170" s="29"/>
    </row>
    <row r="2171" spans="2:13" s="6" customFormat="1" x14ac:dyDescent="0.2">
      <c r="B2171" s="33"/>
      <c r="C2171" s="29"/>
      <c r="D2171" s="29"/>
      <c r="E2171" s="34"/>
      <c r="F2171" s="34"/>
      <c r="G2171" s="34"/>
      <c r="H2171" s="29"/>
      <c r="I2171" s="29"/>
      <c r="J2171" s="29"/>
      <c r="K2171" s="29"/>
      <c r="L2171" s="29"/>
      <c r="M2171" s="29"/>
    </row>
    <row r="2172" spans="2:13" s="6" customFormat="1" x14ac:dyDescent="0.2">
      <c r="B2172" s="33"/>
      <c r="C2172" s="29"/>
      <c r="D2172" s="29"/>
      <c r="E2172" s="34"/>
      <c r="F2172" s="34"/>
      <c r="G2172" s="34"/>
      <c r="H2172" s="29"/>
      <c r="I2172" s="29"/>
      <c r="J2172" s="29"/>
      <c r="K2172" s="29"/>
      <c r="L2172" s="29"/>
      <c r="M2172" s="29"/>
    </row>
    <row r="2173" spans="2:13" s="6" customFormat="1" x14ac:dyDescent="0.2">
      <c r="B2173" s="33"/>
      <c r="C2173" s="29"/>
      <c r="D2173" s="29"/>
      <c r="E2173" s="34"/>
      <c r="F2173" s="34"/>
      <c r="G2173" s="34"/>
      <c r="H2173" s="29"/>
      <c r="I2173" s="29"/>
      <c r="J2173" s="29"/>
      <c r="K2173" s="29"/>
      <c r="L2173" s="29"/>
      <c r="M2173" s="29"/>
    </row>
    <row r="2174" spans="2:13" s="6" customFormat="1" x14ac:dyDescent="0.2">
      <c r="B2174" s="33"/>
      <c r="C2174" s="29"/>
      <c r="D2174" s="29"/>
      <c r="E2174" s="34"/>
      <c r="F2174" s="34"/>
      <c r="G2174" s="34"/>
      <c r="H2174" s="29"/>
      <c r="I2174" s="29"/>
      <c r="J2174" s="29"/>
      <c r="K2174" s="29"/>
      <c r="L2174" s="29"/>
      <c r="M2174" s="29"/>
    </row>
    <row r="2175" spans="2:13" s="6" customFormat="1" x14ac:dyDescent="0.2">
      <c r="B2175" s="33"/>
      <c r="C2175" s="29"/>
      <c r="D2175" s="29"/>
      <c r="E2175" s="34"/>
      <c r="F2175" s="34"/>
      <c r="G2175" s="34"/>
      <c r="H2175" s="29"/>
      <c r="I2175" s="29"/>
      <c r="J2175" s="29"/>
      <c r="K2175" s="29"/>
      <c r="L2175" s="29"/>
      <c r="M2175" s="29"/>
    </row>
    <row r="2176" spans="2:13" s="6" customFormat="1" x14ac:dyDescent="0.2">
      <c r="B2176" s="33"/>
      <c r="C2176" s="29"/>
      <c r="D2176" s="29"/>
      <c r="E2176" s="34"/>
      <c r="F2176" s="34"/>
      <c r="G2176" s="34"/>
      <c r="H2176" s="29"/>
      <c r="I2176" s="29"/>
      <c r="J2176" s="29"/>
      <c r="K2176" s="29"/>
      <c r="L2176" s="29"/>
      <c r="M2176" s="29"/>
    </row>
    <row r="2177" spans="2:13" s="6" customFormat="1" x14ac:dyDescent="0.2">
      <c r="B2177" s="33"/>
      <c r="C2177" s="29"/>
      <c r="D2177" s="29"/>
      <c r="E2177" s="34"/>
      <c r="F2177" s="34"/>
      <c r="G2177" s="34"/>
      <c r="H2177" s="29"/>
      <c r="I2177" s="29"/>
      <c r="J2177" s="29"/>
      <c r="K2177" s="29"/>
      <c r="L2177" s="29"/>
      <c r="M2177" s="29"/>
    </row>
    <row r="2178" spans="2:13" s="6" customFormat="1" x14ac:dyDescent="0.2">
      <c r="B2178" s="33"/>
      <c r="C2178" s="29"/>
      <c r="D2178" s="29"/>
      <c r="E2178" s="34"/>
      <c r="F2178" s="34"/>
      <c r="G2178" s="34"/>
      <c r="H2178" s="29"/>
      <c r="I2178" s="29"/>
      <c r="J2178" s="29"/>
      <c r="K2178" s="29"/>
      <c r="L2178" s="29"/>
      <c r="M2178" s="29"/>
    </row>
    <row r="2179" spans="2:13" s="6" customFormat="1" x14ac:dyDescent="0.2">
      <c r="B2179" s="33"/>
      <c r="C2179" s="29"/>
      <c r="D2179" s="29"/>
      <c r="E2179" s="34"/>
      <c r="F2179" s="34"/>
      <c r="G2179" s="34"/>
      <c r="H2179" s="29"/>
      <c r="I2179" s="29"/>
      <c r="J2179" s="29"/>
      <c r="K2179" s="29"/>
      <c r="L2179" s="29"/>
      <c r="M2179" s="29"/>
    </row>
    <row r="2180" spans="2:13" s="6" customFormat="1" x14ac:dyDescent="0.2">
      <c r="B2180" s="33"/>
      <c r="C2180" s="29"/>
      <c r="D2180" s="29"/>
      <c r="E2180" s="34"/>
      <c r="F2180" s="34"/>
      <c r="G2180" s="34"/>
      <c r="H2180" s="29"/>
      <c r="I2180" s="29"/>
      <c r="J2180" s="29"/>
      <c r="K2180" s="29"/>
      <c r="L2180" s="29"/>
      <c r="M2180" s="29"/>
    </row>
    <row r="2181" spans="2:13" s="6" customFormat="1" x14ac:dyDescent="0.2">
      <c r="B2181" s="33"/>
      <c r="C2181" s="29"/>
      <c r="D2181" s="29"/>
      <c r="E2181" s="34"/>
      <c r="F2181" s="34"/>
      <c r="G2181" s="34"/>
      <c r="H2181" s="29"/>
      <c r="I2181" s="29"/>
      <c r="J2181" s="29"/>
      <c r="K2181" s="29"/>
      <c r="L2181" s="29"/>
      <c r="M2181" s="29"/>
    </row>
    <row r="2182" spans="2:13" s="6" customFormat="1" x14ac:dyDescent="0.2">
      <c r="B2182" s="33"/>
      <c r="C2182" s="29"/>
      <c r="D2182" s="29"/>
      <c r="E2182" s="34"/>
      <c r="F2182" s="34"/>
      <c r="G2182" s="34"/>
      <c r="H2182" s="29"/>
      <c r="I2182" s="29"/>
      <c r="J2182" s="29"/>
      <c r="K2182" s="29"/>
      <c r="L2182" s="29"/>
      <c r="M2182" s="29"/>
    </row>
    <row r="2183" spans="2:13" s="6" customFormat="1" x14ac:dyDescent="0.2">
      <c r="B2183" s="33"/>
      <c r="C2183" s="29"/>
      <c r="D2183" s="29"/>
      <c r="E2183" s="34"/>
      <c r="F2183" s="34"/>
      <c r="G2183" s="34"/>
      <c r="H2183" s="29"/>
      <c r="I2183" s="29"/>
      <c r="J2183" s="29"/>
      <c r="K2183" s="29"/>
      <c r="L2183" s="29"/>
      <c r="M2183" s="29"/>
    </row>
    <row r="2184" spans="2:13" s="6" customFormat="1" x14ac:dyDescent="0.2">
      <c r="B2184" s="33"/>
      <c r="C2184" s="29"/>
      <c r="D2184" s="29"/>
      <c r="E2184" s="34"/>
      <c r="F2184" s="34"/>
      <c r="G2184" s="34"/>
      <c r="H2184" s="29"/>
      <c r="I2184" s="29"/>
      <c r="J2184" s="29"/>
      <c r="K2184" s="29"/>
      <c r="L2184" s="29"/>
      <c r="M2184" s="29"/>
    </row>
    <row r="2185" spans="2:13" s="6" customFormat="1" x14ac:dyDescent="0.2">
      <c r="B2185" s="33"/>
      <c r="C2185" s="29"/>
      <c r="D2185" s="29"/>
      <c r="E2185" s="34"/>
      <c r="F2185" s="34"/>
      <c r="G2185" s="34"/>
      <c r="H2185" s="29"/>
      <c r="I2185" s="29"/>
      <c r="J2185" s="29"/>
      <c r="K2185" s="29"/>
      <c r="L2185" s="29"/>
      <c r="M2185" s="29"/>
    </row>
    <row r="2186" spans="2:13" s="6" customFormat="1" x14ac:dyDescent="0.2">
      <c r="B2186" s="33"/>
      <c r="C2186" s="29"/>
      <c r="D2186" s="29"/>
      <c r="E2186" s="34"/>
      <c r="F2186" s="34"/>
      <c r="G2186" s="34"/>
      <c r="H2186" s="29"/>
      <c r="I2186" s="29"/>
      <c r="J2186" s="29"/>
      <c r="K2186" s="29"/>
      <c r="L2186" s="29"/>
      <c r="M2186" s="29"/>
    </row>
    <row r="2187" spans="2:13" s="6" customFormat="1" x14ac:dyDescent="0.2">
      <c r="B2187" s="33"/>
      <c r="C2187" s="29"/>
      <c r="D2187" s="29"/>
      <c r="E2187" s="34"/>
      <c r="F2187" s="34"/>
      <c r="G2187" s="34"/>
      <c r="H2187" s="29"/>
      <c r="I2187" s="29"/>
      <c r="J2187" s="29"/>
      <c r="K2187" s="29"/>
      <c r="L2187" s="29"/>
      <c r="M2187" s="29"/>
    </row>
    <row r="2188" spans="2:13" s="6" customFormat="1" x14ac:dyDescent="0.2">
      <c r="B2188" s="33"/>
      <c r="C2188" s="29"/>
      <c r="D2188" s="29"/>
      <c r="E2188" s="34"/>
      <c r="F2188" s="34"/>
      <c r="G2188" s="34"/>
      <c r="H2188" s="29"/>
      <c r="I2188" s="29"/>
      <c r="J2188" s="29"/>
      <c r="K2188" s="29"/>
      <c r="L2188" s="29"/>
      <c r="M2188" s="29"/>
    </row>
    <row r="2189" spans="2:13" s="6" customFormat="1" x14ac:dyDescent="0.2">
      <c r="B2189" s="33"/>
      <c r="C2189" s="29"/>
      <c r="D2189" s="29"/>
      <c r="E2189" s="34"/>
      <c r="F2189" s="34"/>
      <c r="G2189" s="34"/>
      <c r="H2189" s="29"/>
      <c r="I2189" s="29"/>
      <c r="J2189" s="29"/>
      <c r="K2189" s="29"/>
      <c r="L2189" s="29"/>
      <c r="M2189" s="29"/>
    </row>
    <row r="2190" spans="2:13" s="6" customFormat="1" x14ac:dyDescent="0.2">
      <c r="B2190" s="33"/>
      <c r="C2190" s="29"/>
      <c r="D2190" s="29"/>
      <c r="E2190" s="34"/>
      <c r="F2190" s="34"/>
      <c r="G2190" s="34"/>
      <c r="H2190" s="29"/>
      <c r="I2190" s="29"/>
      <c r="J2190" s="29"/>
      <c r="K2190" s="29"/>
      <c r="L2190" s="29"/>
      <c r="M2190" s="29"/>
    </row>
    <row r="2191" spans="2:13" s="6" customFormat="1" x14ac:dyDescent="0.2">
      <c r="B2191" s="33"/>
      <c r="C2191" s="29"/>
      <c r="D2191" s="29"/>
      <c r="E2191" s="34"/>
      <c r="F2191" s="34"/>
      <c r="G2191" s="34"/>
      <c r="H2191" s="29"/>
      <c r="I2191" s="29"/>
      <c r="J2191" s="29"/>
      <c r="K2191" s="29"/>
      <c r="L2191" s="29"/>
      <c r="M2191" s="29"/>
    </row>
    <row r="2192" spans="2:13" s="6" customFormat="1" x14ac:dyDescent="0.2">
      <c r="B2192" s="33"/>
      <c r="C2192" s="29"/>
      <c r="D2192" s="29"/>
      <c r="E2192" s="34"/>
      <c r="F2192" s="34"/>
      <c r="G2192" s="34"/>
      <c r="H2192" s="29"/>
      <c r="I2192" s="29"/>
      <c r="J2192" s="29"/>
      <c r="K2192" s="29"/>
      <c r="L2192" s="29"/>
      <c r="M2192" s="29"/>
    </row>
    <row r="2193" spans="2:13" s="6" customFormat="1" x14ac:dyDescent="0.2">
      <c r="B2193" s="33"/>
      <c r="C2193" s="29"/>
      <c r="D2193" s="29"/>
      <c r="E2193" s="34"/>
      <c r="F2193" s="34"/>
      <c r="G2193" s="34"/>
      <c r="H2193" s="29"/>
      <c r="I2193" s="29"/>
      <c r="J2193" s="29"/>
      <c r="K2193" s="29"/>
      <c r="L2193" s="29"/>
      <c r="M2193" s="29"/>
    </row>
    <row r="2194" spans="2:13" s="6" customFormat="1" x14ac:dyDescent="0.2">
      <c r="B2194" s="33"/>
      <c r="C2194" s="29"/>
      <c r="D2194" s="29"/>
      <c r="E2194" s="34"/>
      <c r="F2194" s="34"/>
      <c r="G2194" s="34"/>
      <c r="H2194" s="29"/>
      <c r="I2194" s="29"/>
      <c r="J2194" s="29"/>
      <c r="K2194" s="29"/>
      <c r="L2194" s="29"/>
      <c r="M2194" s="29"/>
    </row>
    <row r="2195" spans="2:13" s="6" customFormat="1" x14ac:dyDescent="0.2">
      <c r="B2195" s="33"/>
      <c r="C2195" s="29"/>
      <c r="D2195" s="29"/>
      <c r="E2195" s="34"/>
      <c r="F2195" s="34"/>
      <c r="G2195" s="34"/>
      <c r="H2195" s="29"/>
      <c r="I2195" s="29"/>
      <c r="J2195" s="29"/>
      <c r="K2195" s="29"/>
      <c r="L2195" s="29"/>
      <c r="M2195" s="29"/>
    </row>
    <row r="2196" spans="2:13" s="6" customFormat="1" x14ac:dyDescent="0.2">
      <c r="B2196" s="33"/>
      <c r="C2196" s="29"/>
      <c r="D2196" s="29"/>
      <c r="E2196" s="34"/>
      <c r="F2196" s="34"/>
      <c r="G2196" s="34"/>
      <c r="H2196" s="29"/>
      <c r="I2196" s="29"/>
      <c r="J2196" s="29"/>
      <c r="K2196" s="29"/>
      <c r="L2196" s="29"/>
      <c r="M2196" s="29"/>
    </row>
    <row r="2197" spans="2:13" s="6" customFormat="1" x14ac:dyDescent="0.2">
      <c r="B2197" s="33"/>
      <c r="C2197" s="29"/>
      <c r="D2197" s="29"/>
      <c r="E2197" s="34"/>
      <c r="F2197" s="34"/>
      <c r="G2197" s="34"/>
      <c r="H2197" s="29"/>
      <c r="I2197" s="29"/>
      <c r="J2197" s="29"/>
      <c r="K2197" s="29"/>
      <c r="L2197" s="29"/>
      <c r="M2197" s="29"/>
    </row>
    <row r="2198" spans="2:13" s="6" customFormat="1" x14ac:dyDescent="0.2">
      <c r="B2198" s="33"/>
      <c r="C2198" s="29"/>
      <c r="D2198" s="29"/>
      <c r="E2198" s="34"/>
      <c r="F2198" s="34"/>
      <c r="G2198" s="34"/>
      <c r="H2198" s="29"/>
      <c r="I2198" s="29"/>
      <c r="J2198" s="29"/>
      <c r="K2198" s="29"/>
      <c r="L2198" s="29"/>
      <c r="M2198" s="29"/>
    </row>
    <row r="2199" spans="2:13" s="6" customFormat="1" x14ac:dyDescent="0.2">
      <c r="B2199" s="33"/>
      <c r="C2199" s="29"/>
      <c r="D2199" s="29"/>
      <c r="E2199" s="34"/>
      <c r="F2199" s="34"/>
      <c r="G2199" s="34"/>
      <c r="H2199" s="29"/>
      <c r="I2199" s="29"/>
      <c r="J2199" s="29"/>
      <c r="K2199" s="29"/>
      <c r="L2199" s="29"/>
      <c r="M2199" s="29"/>
    </row>
    <row r="2200" spans="2:13" s="6" customFormat="1" x14ac:dyDescent="0.2">
      <c r="B2200" s="33"/>
      <c r="C2200" s="29"/>
      <c r="D2200" s="29"/>
      <c r="E2200" s="34"/>
      <c r="F2200" s="34"/>
      <c r="G2200" s="34"/>
      <c r="H2200" s="29"/>
      <c r="I2200" s="29"/>
      <c r="J2200" s="29"/>
      <c r="K2200" s="29"/>
      <c r="L2200" s="29"/>
      <c r="M2200" s="29"/>
    </row>
    <row r="2201" spans="2:13" s="6" customFormat="1" x14ac:dyDescent="0.2">
      <c r="B2201" s="33"/>
      <c r="C2201" s="29"/>
      <c r="D2201" s="29"/>
      <c r="E2201" s="34"/>
      <c r="F2201" s="34"/>
      <c r="G2201" s="34"/>
      <c r="H2201" s="29"/>
      <c r="I2201" s="29"/>
      <c r="J2201" s="29"/>
      <c r="K2201" s="29"/>
      <c r="L2201" s="29"/>
      <c r="M2201" s="29"/>
    </row>
    <row r="2202" spans="2:13" s="6" customFormat="1" x14ac:dyDescent="0.2">
      <c r="B2202" s="33"/>
      <c r="C2202" s="29"/>
      <c r="D2202" s="29"/>
      <c r="E2202" s="34"/>
      <c r="F2202" s="34"/>
      <c r="G2202" s="34"/>
      <c r="H2202" s="29"/>
      <c r="I2202" s="29"/>
      <c r="J2202" s="29"/>
      <c r="K2202" s="29"/>
      <c r="L2202" s="29"/>
      <c r="M2202" s="29"/>
    </row>
    <row r="2203" spans="2:13" s="6" customFormat="1" x14ac:dyDescent="0.2">
      <c r="B2203" s="33"/>
      <c r="C2203" s="29"/>
      <c r="D2203" s="29"/>
      <c r="E2203" s="34"/>
      <c r="F2203" s="34"/>
      <c r="G2203" s="34"/>
      <c r="H2203" s="29"/>
      <c r="I2203" s="29"/>
      <c r="J2203" s="29"/>
      <c r="K2203" s="29"/>
      <c r="L2203" s="29"/>
      <c r="M2203" s="29"/>
    </row>
    <row r="2204" spans="2:13" s="6" customFormat="1" x14ac:dyDescent="0.2">
      <c r="B2204" s="33"/>
      <c r="C2204" s="29"/>
      <c r="D2204" s="29"/>
      <c r="E2204" s="34"/>
      <c r="F2204" s="34"/>
      <c r="G2204" s="34"/>
      <c r="H2204" s="29"/>
      <c r="I2204" s="29"/>
      <c r="J2204" s="29"/>
      <c r="K2204" s="29"/>
      <c r="L2204" s="29"/>
      <c r="M2204" s="29"/>
    </row>
    <row r="2205" spans="2:13" s="6" customFormat="1" x14ac:dyDescent="0.2">
      <c r="B2205" s="33"/>
      <c r="C2205" s="29"/>
      <c r="D2205" s="29"/>
      <c r="E2205" s="34"/>
      <c r="F2205" s="34"/>
      <c r="G2205" s="34"/>
      <c r="H2205" s="29"/>
      <c r="I2205" s="29"/>
      <c r="J2205" s="29"/>
      <c r="K2205" s="29"/>
      <c r="L2205" s="29"/>
      <c r="M2205" s="29"/>
    </row>
    <row r="2206" spans="2:13" s="6" customFormat="1" x14ac:dyDescent="0.2">
      <c r="B2206" s="33"/>
      <c r="C2206" s="29"/>
      <c r="D2206" s="29"/>
      <c r="E2206" s="34"/>
      <c r="F2206" s="34"/>
      <c r="G2206" s="34"/>
      <c r="H2206" s="29"/>
      <c r="I2206" s="29"/>
      <c r="J2206" s="29"/>
      <c r="K2206" s="29"/>
      <c r="L2206" s="29"/>
      <c r="M2206" s="29"/>
    </row>
    <row r="2207" spans="2:13" s="6" customFormat="1" x14ac:dyDescent="0.2">
      <c r="B2207" s="33"/>
      <c r="C2207" s="29"/>
      <c r="D2207" s="29"/>
      <c r="E2207" s="34"/>
      <c r="F2207" s="34"/>
      <c r="G2207" s="34"/>
      <c r="H2207" s="29"/>
      <c r="I2207" s="29"/>
      <c r="J2207" s="29"/>
      <c r="K2207" s="29"/>
      <c r="L2207" s="29"/>
      <c r="M2207" s="29"/>
    </row>
    <row r="2208" spans="2:13" s="6" customFormat="1" x14ac:dyDescent="0.2">
      <c r="B2208" s="33"/>
      <c r="C2208" s="29"/>
      <c r="D2208" s="29"/>
      <c r="E2208" s="34"/>
      <c r="F2208" s="34"/>
      <c r="G2208" s="34"/>
      <c r="H2208" s="29"/>
      <c r="I2208" s="29"/>
      <c r="J2208" s="29"/>
      <c r="K2208" s="29"/>
      <c r="L2208" s="29"/>
      <c r="M2208" s="29"/>
    </row>
    <row r="2209" spans="2:13" s="6" customFormat="1" x14ac:dyDescent="0.2">
      <c r="B2209" s="33"/>
      <c r="C2209" s="29"/>
      <c r="D2209" s="29"/>
      <c r="E2209" s="34"/>
      <c r="F2209" s="34"/>
      <c r="G2209" s="34"/>
      <c r="H2209" s="29"/>
      <c r="I2209" s="29"/>
      <c r="J2209" s="29"/>
      <c r="K2209" s="29"/>
      <c r="L2209" s="29"/>
      <c r="M2209" s="29"/>
    </row>
    <row r="2210" spans="2:13" s="6" customFormat="1" x14ac:dyDescent="0.2">
      <c r="B2210" s="33"/>
      <c r="C2210" s="29"/>
      <c r="D2210" s="29"/>
      <c r="E2210" s="34"/>
      <c r="F2210" s="34"/>
      <c r="G2210" s="34"/>
      <c r="H2210" s="29"/>
      <c r="I2210" s="29"/>
      <c r="J2210" s="29"/>
      <c r="K2210" s="29"/>
      <c r="L2210" s="29"/>
      <c r="M2210" s="29"/>
    </row>
    <row r="2211" spans="2:13" s="6" customFormat="1" x14ac:dyDescent="0.2">
      <c r="B2211" s="33"/>
      <c r="C2211" s="29"/>
      <c r="D2211" s="29"/>
      <c r="E2211" s="34"/>
      <c r="F2211" s="34"/>
      <c r="G2211" s="34"/>
      <c r="H2211" s="29"/>
      <c r="I2211" s="29"/>
      <c r="J2211" s="29"/>
      <c r="K2211" s="29"/>
      <c r="L2211" s="29"/>
      <c r="M2211" s="29"/>
    </row>
    <row r="2212" spans="2:13" s="6" customFormat="1" x14ac:dyDescent="0.2">
      <c r="B2212" s="33"/>
      <c r="C2212" s="29"/>
      <c r="D2212" s="29"/>
      <c r="E2212" s="34"/>
      <c r="F2212" s="34"/>
      <c r="G2212" s="34"/>
      <c r="H2212" s="29"/>
      <c r="I2212" s="29"/>
      <c r="J2212" s="29"/>
      <c r="K2212" s="29"/>
      <c r="L2212" s="29"/>
      <c r="M2212" s="29"/>
    </row>
    <row r="2213" spans="2:13" s="6" customFormat="1" x14ac:dyDescent="0.2">
      <c r="B2213" s="33"/>
      <c r="C2213" s="29"/>
      <c r="D2213" s="29"/>
      <c r="E2213" s="34"/>
      <c r="F2213" s="34"/>
      <c r="G2213" s="34"/>
      <c r="H2213" s="29"/>
      <c r="I2213" s="29"/>
      <c r="J2213" s="29"/>
      <c r="K2213" s="29"/>
      <c r="L2213" s="29"/>
      <c r="M2213" s="29"/>
    </row>
    <row r="2214" spans="2:13" s="6" customFormat="1" x14ac:dyDescent="0.2">
      <c r="B2214" s="33"/>
      <c r="C2214" s="29"/>
      <c r="D2214" s="29"/>
      <c r="E2214" s="34"/>
      <c r="F2214" s="34"/>
      <c r="G2214" s="34"/>
      <c r="H2214" s="29"/>
      <c r="I2214" s="29"/>
      <c r="J2214" s="29"/>
      <c r="K2214" s="29"/>
      <c r="L2214" s="29"/>
      <c r="M2214" s="29"/>
    </row>
    <row r="2215" spans="2:13" s="6" customFormat="1" x14ac:dyDescent="0.2">
      <c r="B2215" s="33"/>
      <c r="C2215" s="29"/>
      <c r="D2215" s="29"/>
      <c r="E2215" s="34"/>
      <c r="F2215" s="34"/>
      <c r="G2215" s="34"/>
      <c r="H2215" s="29"/>
      <c r="I2215" s="29"/>
      <c r="J2215" s="29"/>
      <c r="K2215" s="29"/>
      <c r="L2215" s="29"/>
      <c r="M2215" s="29"/>
    </row>
    <row r="2216" spans="2:13" s="6" customFormat="1" x14ac:dyDescent="0.2">
      <c r="B2216" s="33"/>
      <c r="C2216" s="29"/>
      <c r="D2216" s="29"/>
      <c r="E2216" s="34"/>
      <c r="F2216" s="34"/>
      <c r="G2216" s="34"/>
      <c r="H2216" s="29"/>
      <c r="I2216" s="29"/>
      <c r="J2216" s="29"/>
      <c r="K2216" s="29"/>
      <c r="L2216" s="29"/>
      <c r="M2216" s="29"/>
    </row>
    <row r="2217" spans="2:13" s="6" customFormat="1" x14ac:dyDescent="0.2">
      <c r="B2217" s="33"/>
      <c r="C2217" s="29"/>
      <c r="D2217" s="29"/>
      <c r="E2217" s="34"/>
      <c r="F2217" s="34"/>
      <c r="G2217" s="34"/>
      <c r="H2217" s="29"/>
      <c r="I2217" s="29"/>
      <c r="J2217" s="29"/>
      <c r="K2217" s="29"/>
      <c r="L2217" s="29"/>
      <c r="M2217" s="29"/>
    </row>
    <row r="2218" spans="2:13" s="6" customFormat="1" x14ac:dyDescent="0.2">
      <c r="B2218" s="33"/>
      <c r="C2218" s="29"/>
      <c r="D2218" s="29"/>
      <c r="E2218" s="34"/>
      <c r="F2218" s="34"/>
      <c r="G2218" s="34"/>
      <c r="H2218" s="29"/>
      <c r="I2218" s="29"/>
      <c r="J2218" s="29"/>
      <c r="K2218" s="29"/>
      <c r="L2218" s="29"/>
      <c r="M2218" s="29"/>
    </row>
    <row r="2219" spans="2:13" s="6" customFormat="1" x14ac:dyDescent="0.2">
      <c r="B2219" s="33"/>
      <c r="C2219" s="29"/>
      <c r="D2219" s="29"/>
      <c r="E2219" s="34"/>
      <c r="F2219" s="34"/>
      <c r="G2219" s="34"/>
      <c r="H2219" s="29"/>
      <c r="I2219" s="29"/>
      <c r="J2219" s="29"/>
      <c r="K2219" s="29"/>
      <c r="L2219" s="29"/>
      <c r="M2219" s="29"/>
    </row>
    <row r="2220" spans="2:13" s="6" customFormat="1" x14ac:dyDescent="0.2">
      <c r="B2220" s="33"/>
      <c r="C2220" s="29"/>
      <c r="D2220" s="29"/>
      <c r="E2220" s="34"/>
      <c r="F2220" s="34"/>
      <c r="G2220" s="34"/>
      <c r="H2220" s="29"/>
      <c r="I2220" s="29"/>
      <c r="J2220" s="29"/>
      <c r="K2220" s="29"/>
      <c r="L2220" s="29"/>
      <c r="M2220" s="29"/>
    </row>
    <row r="2221" spans="2:13" s="6" customFormat="1" x14ac:dyDescent="0.2">
      <c r="B2221" s="33"/>
      <c r="C2221" s="29"/>
      <c r="D2221" s="29"/>
      <c r="E2221" s="34"/>
      <c r="F2221" s="34"/>
      <c r="G2221" s="34"/>
      <c r="H2221" s="29"/>
      <c r="I2221" s="29"/>
      <c r="J2221" s="29"/>
      <c r="K2221" s="29"/>
      <c r="L2221" s="29"/>
      <c r="M2221" s="29"/>
    </row>
    <row r="2222" spans="2:13" s="6" customFormat="1" x14ac:dyDescent="0.2">
      <c r="B2222" s="33"/>
      <c r="C2222" s="29"/>
      <c r="D2222" s="29"/>
      <c r="E2222" s="34"/>
      <c r="F2222" s="34"/>
      <c r="G2222" s="34"/>
      <c r="H2222" s="29"/>
      <c r="I2222" s="29"/>
      <c r="J2222" s="29"/>
      <c r="K2222" s="29"/>
      <c r="L2222" s="29"/>
      <c r="M2222" s="29"/>
    </row>
    <row r="2223" spans="2:13" s="6" customFormat="1" x14ac:dyDescent="0.2">
      <c r="B2223" s="33"/>
      <c r="C2223" s="29"/>
      <c r="D2223" s="29"/>
      <c r="E2223" s="34"/>
      <c r="F2223" s="34"/>
      <c r="G2223" s="34"/>
      <c r="H2223" s="29"/>
      <c r="I2223" s="29"/>
      <c r="J2223" s="29"/>
      <c r="K2223" s="29"/>
      <c r="L2223" s="29"/>
      <c r="M2223" s="29"/>
    </row>
    <row r="2224" spans="2:13" s="6" customFormat="1" x14ac:dyDescent="0.2">
      <c r="B2224" s="33"/>
      <c r="C2224" s="29"/>
      <c r="D2224" s="29"/>
      <c r="E2224" s="34"/>
      <c r="F2224" s="34"/>
      <c r="G2224" s="34"/>
      <c r="H2224" s="29"/>
      <c r="I2224" s="29"/>
      <c r="J2224" s="29"/>
      <c r="K2224" s="29"/>
      <c r="L2224" s="29"/>
      <c r="M2224" s="29"/>
    </row>
    <row r="2225" spans="2:13" s="6" customFormat="1" x14ac:dyDescent="0.2">
      <c r="B2225" s="33"/>
      <c r="C2225" s="29"/>
      <c r="D2225" s="29"/>
      <c r="E2225" s="34"/>
      <c r="F2225" s="34"/>
      <c r="G2225" s="34"/>
      <c r="H2225" s="29"/>
      <c r="I2225" s="29"/>
      <c r="J2225" s="29"/>
      <c r="K2225" s="29"/>
      <c r="L2225" s="29"/>
      <c r="M2225" s="29"/>
    </row>
    <row r="2226" spans="2:13" s="6" customFormat="1" x14ac:dyDescent="0.2">
      <c r="B2226" s="33"/>
      <c r="C2226" s="29"/>
      <c r="D2226" s="29"/>
      <c r="E2226" s="34"/>
      <c r="F2226" s="34"/>
      <c r="G2226" s="34"/>
      <c r="H2226" s="29"/>
      <c r="I2226" s="29"/>
      <c r="J2226" s="29"/>
      <c r="K2226" s="29"/>
      <c r="L2226" s="29"/>
      <c r="M2226" s="29"/>
    </row>
    <row r="2227" spans="2:13" s="6" customFormat="1" x14ac:dyDescent="0.2">
      <c r="B2227" s="33"/>
      <c r="C2227" s="29"/>
      <c r="D2227" s="29"/>
      <c r="E2227" s="34"/>
      <c r="F2227" s="34"/>
      <c r="G2227" s="34"/>
      <c r="H2227" s="29"/>
      <c r="I2227" s="29"/>
      <c r="J2227" s="29"/>
      <c r="K2227" s="29"/>
      <c r="L2227" s="29"/>
      <c r="M2227" s="29"/>
    </row>
    <row r="2228" spans="2:13" s="6" customFormat="1" x14ac:dyDescent="0.2">
      <c r="B2228" s="33"/>
      <c r="C2228" s="29"/>
      <c r="D2228" s="29"/>
      <c r="E2228" s="34"/>
      <c r="F2228" s="34"/>
      <c r="G2228" s="34"/>
      <c r="H2228" s="29"/>
      <c r="I2228" s="29"/>
      <c r="J2228" s="29"/>
      <c r="K2228" s="29"/>
      <c r="L2228" s="29"/>
      <c r="M2228" s="29"/>
    </row>
    <row r="2229" spans="2:13" s="6" customFormat="1" x14ac:dyDescent="0.2">
      <c r="B2229" s="33"/>
      <c r="C2229" s="29"/>
      <c r="D2229" s="29"/>
      <c r="E2229" s="34"/>
      <c r="F2229" s="34"/>
      <c r="G2229" s="34"/>
      <c r="H2229" s="29"/>
      <c r="I2229" s="29"/>
      <c r="J2229" s="29"/>
      <c r="K2229" s="29"/>
      <c r="L2229" s="29"/>
      <c r="M2229" s="29"/>
    </row>
    <row r="2230" spans="2:13" s="6" customFormat="1" x14ac:dyDescent="0.2">
      <c r="B2230" s="33"/>
      <c r="C2230" s="29"/>
      <c r="D2230" s="29"/>
      <c r="E2230" s="34"/>
      <c r="F2230" s="34"/>
      <c r="G2230" s="34"/>
      <c r="H2230" s="29"/>
      <c r="I2230" s="29"/>
      <c r="J2230" s="29"/>
      <c r="K2230" s="29"/>
      <c r="L2230" s="29"/>
      <c r="M2230" s="29"/>
    </row>
    <row r="2231" spans="2:13" s="6" customFormat="1" x14ac:dyDescent="0.2">
      <c r="B2231" s="33"/>
      <c r="C2231" s="29"/>
      <c r="D2231" s="29"/>
      <c r="E2231" s="34"/>
      <c r="F2231" s="34"/>
      <c r="G2231" s="34"/>
      <c r="H2231" s="29"/>
      <c r="I2231" s="29"/>
      <c r="J2231" s="29"/>
      <c r="K2231" s="29"/>
      <c r="L2231" s="29"/>
      <c r="M2231" s="29"/>
    </row>
    <row r="2232" spans="2:13" s="6" customFormat="1" x14ac:dyDescent="0.2">
      <c r="B2232" s="33"/>
      <c r="C2232" s="29"/>
      <c r="D2232" s="29"/>
      <c r="E2232" s="34"/>
      <c r="F2232" s="34"/>
      <c r="G2232" s="34"/>
      <c r="H2232" s="29"/>
      <c r="I2232" s="29"/>
      <c r="J2232" s="29"/>
      <c r="K2232" s="29"/>
      <c r="L2232" s="29"/>
      <c r="M2232" s="29"/>
    </row>
    <row r="2233" spans="2:13" s="6" customFormat="1" x14ac:dyDescent="0.2">
      <c r="B2233" s="33"/>
      <c r="C2233" s="29"/>
      <c r="D2233" s="29"/>
      <c r="E2233" s="34"/>
      <c r="F2233" s="34"/>
      <c r="G2233" s="34"/>
      <c r="H2233" s="29"/>
      <c r="I2233" s="29"/>
      <c r="J2233" s="29"/>
      <c r="K2233" s="29"/>
      <c r="L2233" s="29"/>
      <c r="M2233" s="29"/>
    </row>
    <row r="2234" spans="2:13" s="6" customFormat="1" x14ac:dyDescent="0.2">
      <c r="B2234" s="33"/>
      <c r="C2234" s="29"/>
      <c r="D2234" s="29"/>
      <c r="E2234" s="34"/>
      <c r="F2234" s="34"/>
      <c r="G2234" s="34"/>
      <c r="H2234" s="29"/>
      <c r="I2234" s="29"/>
      <c r="J2234" s="29"/>
      <c r="K2234" s="29"/>
      <c r="L2234" s="29"/>
      <c r="M2234" s="29"/>
    </row>
    <row r="2235" spans="2:13" s="6" customFormat="1" x14ac:dyDescent="0.2">
      <c r="B2235" s="33"/>
      <c r="C2235" s="29"/>
      <c r="D2235" s="29"/>
      <c r="E2235" s="34"/>
      <c r="F2235" s="34"/>
      <c r="G2235" s="34"/>
      <c r="H2235" s="29"/>
      <c r="I2235" s="29"/>
      <c r="J2235" s="29"/>
      <c r="K2235" s="29"/>
      <c r="L2235" s="29"/>
      <c r="M2235" s="29"/>
    </row>
    <row r="2236" spans="2:13" s="6" customFormat="1" x14ac:dyDescent="0.2">
      <c r="B2236" s="33"/>
      <c r="C2236" s="29"/>
      <c r="D2236" s="29"/>
      <c r="E2236" s="34"/>
      <c r="F2236" s="34"/>
      <c r="G2236" s="34"/>
      <c r="H2236" s="29"/>
      <c r="I2236" s="29"/>
      <c r="J2236" s="29"/>
      <c r="K2236" s="29"/>
      <c r="L2236" s="29"/>
      <c r="M2236" s="29"/>
    </row>
    <row r="2237" spans="2:13" s="6" customFormat="1" x14ac:dyDescent="0.2">
      <c r="B2237" s="33"/>
      <c r="C2237" s="29"/>
      <c r="D2237" s="29"/>
      <c r="E2237" s="34"/>
      <c r="F2237" s="34"/>
      <c r="G2237" s="34"/>
      <c r="H2237" s="29"/>
      <c r="I2237" s="29"/>
      <c r="J2237" s="29"/>
      <c r="K2237" s="29"/>
      <c r="L2237" s="29"/>
      <c r="M2237" s="29"/>
    </row>
    <row r="2238" spans="2:13" s="6" customFormat="1" x14ac:dyDescent="0.2">
      <c r="B2238" s="33"/>
      <c r="C2238" s="29"/>
      <c r="D2238" s="29"/>
      <c r="E2238" s="34"/>
      <c r="F2238" s="34"/>
      <c r="G2238" s="34"/>
      <c r="H2238" s="29"/>
      <c r="I2238" s="29"/>
      <c r="J2238" s="29"/>
      <c r="K2238" s="29"/>
      <c r="L2238" s="29"/>
      <c r="M2238" s="29"/>
    </row>
    <row r="2239" spans="2:13" s="6" customFormat="1" x14ac:dyDescent="0.2">
      <c r="B2239" s="33"/>
      <c r="C2239" s="29"/>
      <c r="D2239" s="29"/>
      <c r="E2239" s="34"/>
      <c r="F2239" s="34"/>
      <c r="G2239" s="34"/>
      <c r="H2239" s="29"/>
      <c r="I2239" s="29"/>
      <c r="J2239" s="29"/>
      <c r="K2239" s="29"/>
      <c r="L2239" s="29"/>
      <c r="M2239" s="29"/>
    </row>
    <row r="2240" spans="2:13" s="6" customFormat="1" x14ac:dyDescent="0.2">
      <c r="B2240" s="33"/>
      <c r="C2240" s="29"/>
      <c r="D2240" s="29"/>
      <c r="E2240" s="34"/>
      <c r="F2240" s="34"/>
      <c r="G2240" s="34"/>
      <c r="H2240" s="29"/>
      <c r="I2240" s="29"/>
      <c r="J2240" s="29"/>
      <c r="K2240" s="29"/>
      <c r="L2240" s="29"/>
      <c r="M2240" s="29"/>
    </row>
    <row r="2241" spans="2:13" s="6" customFormat="1" x14ac:dyDescent="0.2">
      <c r="B2241" s="33"/>
      <c r="C2241" s="29"/>
      <c r="D2241" s="29"/>
      <c r="E2241" s="34"/>
      <c r="F2241" s="34"/>
      <c r="G2241" s="34"/>
      <c r="H2241" s="29"/>
      <c r="I2241" s="29"/>
      <c r="J2241" s="29"/>
      <c r="K2241" s="29"/>
      <c r="L2241" s="29"/>
      <c r="M2241" s="29"/>
    </row>
    <row r="2242" spans="2:13" s="6" customFormat="1" x14ac:dyDescent="0.2">
      <c r="B2242" s="33"/>
      <c r="C2242" s="29"/>
      <c r="D2242" s="29"/>
      <c r="E2242" s="34"/>
      <c r="F2242" s="34"/>
      <c r="G2242" s="34"/>
      <c r="H2242" s="29"/>
      <c r="I2242" s="29"/>
      <c r="J2242" s="29"/>
      <c r="K2242" s="29"/>
      <c r="L2242" s="29"/>
      <c r="M2242" s="29"/>
    </row>
    <row r="2243" spans="2:13" s="6" customFormat="1" x14ac:dyDescent="0.2">
      <c r="B2243" s="33"/>
      <c r="C2243" s="29"/>
      <c r="D2243" s="29"/>
      <c r="E2243" s="34"/>
      <c r="F2243" s="34"/>
      <c r="G2243" s="34"/>
      <c r="H2243" s="29"/>
      <c r="I2243" s="29"/>
      <c r="J2243" s="29"/>
      <c r="K2243" s="29"/>
      <c r="L2243" s="29"/>
      <c r="M2243" s="29"/>
    </row>
    <row r="2244" spans="2:13" s="6" customFormat="1" x14ac:dyDescent="0.2">
      <c r="B2244" s="33"/>
      <c r="C2244" s="29"/>
      <c r="D2244" s="29"/>
      <c r="E2244" s="34"/>
      <c r="F2244" s="34"/>
      <c r="G2244" s="34"/>
      <c r="H2244" s="29"/>
      <c r="I2244" s="29"/>
      <c r="J2244" s="29"/>
      <c r="K2244" s="29"/>
      <c r="L2244" s="29"/>
      <c r="M2244" s="29"/>
    </row>
    <row r="2245" spans="2:13" s="6" customFormat="1" x14ac:dyDescent="0.2">
      <c r="B2245" s="33"/>
      <c r="C2245" s="29"/>
      <c r="D2245" s="29"/>
      <c r="E2245" s="34"/>
      <c r="F2245" s="34"/>
      <c r="G2245" s="34"/>
      <c r="H2245" s="29"/>
      <c r="I2245" s="29"/>
      <c r="J2245" s="29"/>
      <c r="K2245" s="29"/>
      <c r="L2245" s="29"/>
      <c r="M2245" s="29"/>
    </row>
    <row r="2246" spans="2:13" s="6" customFormat="1" x14ac:dyDescent="0.2">
      <c r="B2246" s="33"/>
      <c r="C2246" s="29"/>
      <c r="D2246" s="29"/>
      <c r="E2246" s="34"/>
      <c r="F2246" s="34"/>
      <c r="G2246" s="34"/>
      <c r="H2246" s="29"/>
      <c r="I2246" s="29"/>
      <c r="J2246" s="29"/>
      <c r="K2246" s="29"/>
      <c r="L2246" s="29"/>
      <c r="M2246" s="29"/>
    </row>
    <row r="2247" spans="2:13" s="6" customFormat="1" x14ac:dyDescent="0.2">
      <c r="B2247" s="33"/>
      <c r="C2247" s="29"/>
      <c r="D2247" s="29"/>
      <c r="E2247" s="34"/>
      <c r="F2247" s="34"/>
      <c r="G2247" s="34"/>
      <c r="H2247" s="29"/>
      <c r="I2247" s="29"/>
      <c r="J2247" s="29"/>
      <c r="K2247" s="29"/>
      <c r="L2247" s="29"/>
      <c r="M2247" s="29"/>
    </row>
    <row r="2248" spans="2:13" s="6" customFormat="1" x14ac:dyDescent="0.2">
      <c r="B2248" s="33"/>
      <c r="C2248" s="29"/>
      <c r="D2248" s="29"/>
      <c r="E2248" s="34"/>
      <c r="F2248" s="34"/>
      <c r="G2248" s="34"/>
      <c r="H2248" s="29"/>
      <c r="I2248" s="29"/>
      <c r="J2248" s="29"/>
      <c r="K2248" s="29"/>
      <c r="L2248" s="29"/>
      <c r="M2248" s="29"/>
    </row>
    <row r="2249" spans="2:13" s="6" customFormat="1" x14ac:dyDescent="0.2">
      <c r="B2249" s="33"/>
      <c r="C2249" s="29"/>
      <c r="D2249" s="29"/>
      <c r="E2249" s="34"/>
      <c r="F2249" s="34"/>
      <c r="G2249" s="34"/>
      <c r="H2249" s="29"/>
      <c r="I2249" s="29"/>
      <c r="J2249" s="29"/>
      <c r="K2249" s="29"/>
      <c r="L2249" s="29"/>
      <c r="M2249" s="29"/>
    </row>
    <row r="2250" spans="2:13" s="6" customFormat="1" x14ac:dyDescent="0.2">
      <c r="B2250" s="33"/>
      <c r="C2250" s="29"/>
      <c r="D2250" s="29"/>
      <c r="E2250" s="34"/>
      <c r="F2250" s="34"/>
      <c r="G2250" s="34"/>
      <c r="H2250" s="29"/>
      <c r="I2250" s="29"/>
      <c r="J2250" s="29"/>
      <c r="K2250" s="29"/>
      <c r="L2250" s="29"/>
      <c r="M2250" s="29"/>
    </row>
    <row r="2251" spans="2:13" s="6" customFormat="1" x14ac:dyDescent="0.2">
      <c r="B2251" s="33"/>
      <c r="C2251" s="29"/>
      <c r="D2251" s="29"/>
      <c r="E2251" s="34"/>
      <c r="F2251" s="34"/>
      <c r="G2251" s="34"/>
      <c r="H2251" s="29"/>
      <c r="I2251" s="29"/>
      <c r="J2251" s="29"/>
      <c r="K2251" s="29"/>
      <c r="L2251" s="29"/>
      <c r="M2251" s="29"/>
    </row>
    <row r="2252" spans="2:13" s="6" customFormat="1" x14ac:dyDescent="0.2">
      <c r="B2252" s="33"/>
      <c r="C2252" s="29"/>
      <c r="D2252" s="29"/>
      <c r="E2252" s="34"/>
      <c r="F2252" s="34"/>
      <c r="G2252" s="34"/>
      <c r="H2252" s="29"/>
      <c r="I2252" s="29"/>
      <c r="J2252" s="29"/>
      <c r="K2252" s="29"/>
      <c r="L2252" s="29"/>
      <c r="M2252" s="29"/>
    </row>
    <row r="2253" spans="2:13" s="6" customFormat="1" x14ac:dyDescent="0.2">
      <c r="B2253" s="33"/>
      <c r="C2253" s="29"/>
      <c r="D2253" s="29"/>
      <c r="E2253" s="34"/>
      <c r="F2253" s="34"/>
      <c r="G2253" s="34"/>
      <c r="H2253" s="29"/>
      <c r="I2253" s="29"/>
      <c r="J2253" s="29"/>
      <c r="K2253" s="29"/>
      <c r="L2253" s="29"/>
      <c r="M2253" s="29"/>
    </row>
    <row r="2254" spans="2:13" s="6" customFormat="1" x14ac:dyDescent="0.2">
      <c r="B2254" s="33"/>
      <c r="C2254" s="29"/>
      <c r="D2254" s="29"/>
      <c r="E2254" s="34"/>
      <c r="F2254" s="34"/>
      <c r="G2254" s="34"/>
      <c r="H2254" s="29"/>
      <c r="I2254" s="29"/>
      <c r="J2254" s="29"/>
      <c r="K2254" s="29"/>
      <c r="L2254" s="29"/>
      <c r="M2254" s="29"/>
    </row>
    <row r="2255" spans="2:13" s="6" customFormat="1" x14ac:dyDescent="0.2">
      <c r="B2255" s="33"/>
      <c r="C2255" s="29"/>
      <c r="D2255" s="29"/>
      <c r="E2255" s="34"/>
      <c r="F2255" s="34"/>
      <c r="G2255" s="34"/>
      <c r="H2255" s="29"/>
      <c r="I2255" s="29"/>
      <c r="J2255" s="29"/>
      <c r="K2255" s="29"/>
      <c r="L2255" s="29"/>
      <c r="M2255" s="29"/>
    </row>
    <row r="2256" spans="2:13" s="6" customFormat="1" x14ac:dyDescent="0.2">
      <c r="B2256" s="33"/>
      <c r="C2256" s="29"/>
      <c r="D2256" s="29"/>
      <c r="E2256" s="34"/>
      <c r="F2256" s="34"/>
      <c r="G2256" s="34"/>
      <c r="H2256" s="29"/>
      <c r="I2256" s="29"/>
      <c r="J2256" s="29"/>
      <c r="K2256" s="29"/>
      <c r="L2256" s="29"/>
      <c r="M2256" s="29"/>
    </row>
    <row r="2257" spans="2:13" s="6" customFormat="1" x14ac:dyDescent="0.2">
      <c r="B2257" s="33"/>
      <c r="C2257" s="29"/>
      <c r="D2257" s="29"/>
      <c r="E2257" s="34"/>
      <c r="F2257" s="34"/>
      <c r="G2257" s="34"/>
      <c r="H2257" s="29"/>
      <c r="I2257" s="29"/>
      <c r="J2257" s="29"/>
      <c r="K2257" s="29"/>
      <c r="L2257" s="29"/>
      <c r="M2257" s="29"/>
    </row>
    <row r="2258" spans="2:13" s="6" customFormat="1" x14ac:dyDescent="0.2">
      <c r="B2258" s="33"/>
      <c r="C2258" s="29"/>
      <c r="D2258" s="29"/>
      <c r="E2258" s="34"/>
      <c r="F2258" s="34"/>
      <c r="G2258" s="34"/>
      <c r="H2258" s="29"/>
      <c r="I2258" s="29"/>
      <c r="J2258" s="29"/>
      <c r="K2258" s="29"/>
      <c r="L2258" s="29"/>
      <c r="M2258" s="29"/>
    </row>
    <row r="2259" spans="2:13" s="6" customFormat="1" x14ac:dyDescent="0.2">
      <c r="B2259" s="33"/>
      <c r="C2259" s="29"/>
      <c r="D2259" s="29"/>
      <c r="E2259" s="34"/>
      <c r="F2259" s="34"/>
      <c r="G2259" s="34"/>
      <c r="H2259" s="29"/>
      <c r="I2259" s="29"/>
      <c r="J2259" s="29"/>
      <c r="K2259" s="29"/>
      <c r="L2259" s="29"/>
      <c r="M2259" s="29"/>
    </row>
    <row r="2260" spans="2:13" s="6" customFormat="1" x14ac:dyDescent="0.2">
      <c r="B2260" s="33"/>
      <c r="C2260" s="29"/>
      <c r="D2260" s="29"/>
      <c r="E2260" s="34"/>
      <c r="F2260" s="34"/>
      <c r="G2260" s="34"/>
      <c r="H2260" s="29"/>
      <c r="I2260" s="29"/>
      <c r="J2260" s="29"/>
      <c r="K2260" s="29"/>
      <c r="L2260" s="29"/>
      <c r="M2260" s="29"/>
    </row>
    <row r="2261" spans="2:13" s="6" customFormat="1" x14ac:dyDescent="0.2">
      <c r="B2261" s="33"/>
      <c r="C2261" s="29"/>
      <c r="D2261" s="29"/>
      <c r="E2261" s="34"/>
      <c r="F2261" s="34"/>
      <c r="G2261" s="34"/>
      <c r="H2261" s="29"/>
      <c r="I2261" s="29"/>
      <c r="J2261" s="29"/>
      <c r="K2261" s="29"/>
      <c r="L2261" s="29"/>
      <c r="M2261" s="29"/>
    </row>
    <row r="2262" spans="2:13" s="6" customFormat="1" x14ac:dyDescent="0.2">
      <c r="B2262" s="33"/>
      <c r="C2262" s="29"/>
      <c r="D2262" s="29"/>
      <c r="E2262" s="34"/>
      <c r="F2262" s="34"/>
      <c r="G2262" s="34"/>
      <c r="H2262" s="29"/>
      <c r="I2262" s="29"/>
      <c r="J2262" s="29"/>
      <c r="K2262" s="29"/>
      <c r="L2262" s="29"/>
      <c r="M2262" s="29"/>
    </row>
    <row r="2263" spans="2:13" s="6" customFormat="1" x14ac:dyDescent="0.2">
      <c r="B2263" s="33"/>
      <c r="C2263" s="29"/>
      <c r="D2263" s="29"/>
      <c r="E2263" s="34"/>
      <c r="F2263" s="34"/>
      <c r="G2263" s="34"/>
      <c r="H2263" s="29"/>
      <c r="I2263" s="29"/>
      <c r="J2263" s="29"/>
      <c r="K2263" s="29"/>
      <c r="L2263" s="29"/>
      <c r="M2263" s="29"/>
    </row>
    <row r="2264" spans="2:13" s="6" customFormat="1" x14ac:dyDescent="0.2">
      <c r="B2264" s="33"/>
      <c r="C2264" s="29"/>
      <c r="D2264" s="29"/>
      <c r="E2264" s="34"/>
      <c r="F2264" s="34"/>
      <c r="G2264" s="34"/>
      <c r="H2264" s="29"/>
      <c r="I2264" s="29"/>
      <c r="J2264" s="29"/>
      <c r="K2264" s="29"/>
      <c r="L2264" s="29"/>
      <c r="M2264" s="29"/>
    </row>
    <row r="2265" spans="2:13" s="6" customFormat="1" x14ac:dyDescent="0.2">
      <c r="B2265" s="33"/>
      <c r="C2265" s="29"/>
      <c r="D2265" s="29"/>
      <c r="E2265" s="34"/>
      <c r="F2265" s="34"/>
      <c r="G2265" s="34"/>
      <c r="H2265" s="29"/>
      <c r="I2265" s="29"/>
      <c r="J2265" s="29"/>
      <c r="K2265" s="29"/>
      <c r="L2265" s="29"/>
      <c r="M2265" s="29"/>
    </row>
    <row r="2266" spans="2:13" s="6" customFormat="1" x14ac:dyDescent="0.2">
      <c r="B2266" s="33"/>
      <c r="C2266" s="29"/>
      <c r="D2266" s="29"/>
      <c r="E2266" s="34"/>
      <c r="F2266" s="34"/>
      <c r="G2266" s="34"/>
      <c r="H2266" s="29"/>
      <c r="I2266" s="29"/>
      <c r="J2266" s="29"/>
      <c r="K2266" s="29"/>
      <c r="L2266" s="29"/>
      <c r="M2266" s="29"/>
    </row>
    <row r="2267" spans="2:13" s="6" customFormat="1" x14ac:dyDescent="0.2">
      <c r="B2267" s="33"/>
      <c r="C2267" s="29"/>
      <c r="D2267" s="29"/>
      <c r="E2267" s="34"/>
      <c r="F2267" s="34"/>
      <c r="G2267" s="34"/>
      <c r="H2267" s="29"/>
      <c r="I2267" s="29"/>
      <c r="J2267" s="29"/>
      <c r="K2267" s="29"/>
      <c r="L2267" s="29"/>
      <c r="M2267" s="29"/>
    </row>
    <row r="2268" spans="2:13" s="6" customFormat="1" x14ac:dyDescent="0.2">
      <c r="B2268" s="33"/>
      <c r="C2268" s="29"/>
      <c r="D2268" s="29"/>
      <c r="E2268" s="34"/>
      <c r="F2268" s="34"/>
      <c r="G2268" s="34"/>
      <c r="H2268" s="29"/>
      <c r="I2268" s="29"/>
      <c r="J2268" s="29"/>
      <c r="K2268" s="29"/>
      <c r="L2268" s="29"/>
      <c r="M2268" s="29"/>
    </row>
    <row r="2269" spans="2:13" s="6" customFormat="1" x14ac:dyDescent="0.2">
      <c r="B2269" s="33"/>
      <c r="C2269" s="29"/>
      <c r="D2269" s="29"/>
      <c r="E2269" s="34"/>
      <c r="F2269" s="34"/>
      <c r="G2269" s="34"/>
      <c r="H2269" s="29"/>
      <c r="I2269" s="29"/>
      <c r="J2269" s="29"/>
      <c r="K2269" s="29"/>
      <c r="L2269" s="29"/>
      <c r="M2269" s="29"/>
    </row>
    <row r="2270" spans="2:13" s="6" customFormat="1" x14ac:dyDescent="0.2">
      <c r="B2270" s="33"/>
      <c r="C2270" s="29"/>
      <c r="D2270" s="29"/>
      <c r="E2270" s="34"/>
      <c r="F2270" s="34"/>
      <c r="G2270" s="34"/>
      <c r="H2270" s="29"/>
      <c r="I2270" s="29"/>
      <c r="J2270" s="29"/>
      <c r="K2270" s="29"/>
      <c r="L2270" s="29"/>
      <c r="M2270" s="29"/>
    </row>
    <row r="2271" spans="2:13" s="6" customFormat="1" x14ac:dyDescent="0.2">
      <c r="B2271" s="33"/>
      <c r="C2271" s="29"/>
      <c r="D2271" s="29"/>
      <c r="E2271" s="34"/>
      <c r="F2271" s="34"/>
      <c r="G2271" s="34"/>
      <c r="H2271" s="29"/>
      <c r="I2271" s="29"/>
      <c r="J2271" s="29"/>
      <c r="K2271" s="29"/>
      <c r="L2271" s="29"/>
      <c r="M2271" s="29"/>
    </row>
    <row r="2272" spans="2:13" s="6" customFormat="1" x14ac:dyDescent="0.2">
      <c r="B2272" s="33"/>
      <c r="C2272" s="29"/>
      <c r="D2272" s="29"/>
      <c r="E2272" s="34"/>
      <c r="F2272" s="34"/>
      <c r="G2272" s="34"/>
      <c r="H2272" s="29"/>
      <c r="I2272" s="29"/>
      <c r="J2272" s="29"/>
      <c r="K2272" s="29"/>
      <c r="L2272" s="29"/>
      <c r="M2272" s="29"/>
    </row>
    <row r="2273" spans="2:13" s="6" customFormat="1" x14ac:dyDescent="0.2">
      <c r="B2273" s="33"/>
      <c r="C2273" s="29"/>
      <c r="D2273" s="29"/>
      <c r="E2273" s="34"/>
      <c r="F2273" s="34"/>
      <c r="G2273" s="34"/>
      <c r="H2273" s="29"/>
      <c r="I2273" s="29"/>
      <c r="J2273" s="29"/>
      <c r="K2273" s="29"/>
      <c r="L2273" s="29"/>
      <c r="M2273" s="29"/>
    </row>
    <row r="2274" spans="2:13" s="6" customFormat="1" x14ac:dyDescent="0.2">
      <c r="B2274" s="33"/>
      <c r="C2274" s="29"/>
      <c r="D2274" s="29"/>
      <c r="E2274" s="34"/>
      <c r="F2274" s="34"/>
      <c r="G2274" s="34"/>
      <c r="H2274" s="29"/>
      <c r="I2274" s="29"/>
      <c r="J2274" s="29"/>
      <c r="K2274" s="29"/>
      <c r="L2274" s="29"/>
      <c r="M2274" s="29"/>
    </row>
    <row r="2275" spans="2:13" s="6" customFormat="1" x14ac:dyDescent="0.2">
      <c r="B2275" s="33"/>
      <c r="C2275" s="29"/>
      <c r="D2275" s="29"/>
      <c r="E2275" s="34"/>
      <c r="F2275" s="34"/>
      <c r="G2275" s="34"/>
      <c r="H2275" s="29"/>
      <c r="I2275" s="29"/>
      <c r="J2275" s="29"/>
      <c r="K2275" s="29"/>
      <c r="L2275" s="29"/>
      <c r="M2275" s="29"/>
    </row>
    <row r="2276" spans="2:13" s="6" customFormat="1" x14ac:dyDescent="0.2">
      <c r="B2276" s="33"/>
      <c r="C2276" s="29"/>
      <c r="D2276" s="29"/>
      <c r="E2276" s="34"/>
      <c r="F2276" s="34"/>
      <c r="G2276" s="34"/>
      <c r="H2276" s="29"/>
      <c r="I2276" s="29"/>
      <c r="J2276" s="29"/>
      <c r="K2276" s="29"/>
      <c r="L2276" s="29"/>
      <c r="M2276" s="29"/>
    </row>
    <row r="2277" spans="2:13" s="6" customFormat="1" x14ac:dyDescent="0.2">
      <c r="B2277" s="33"/>
      <c r="C2277" s="29"/>
      <c r="D2277" s="29"/>
      <c r="E2277" s="34"/>
      <c r="F2277" s="34"/>
      <c r="G2277" s="34"/>
      <c r="H2277" s="29"/>
      <c r="I2277" s="29"/>
      <c r="J2277" s="29"/>
      <c r="K2277" s="29"/>
      <c r="L2277" s="29"/>
      <c r="M2277" s="29"/>
    </row>
    <row r="2278" spans="2:13" s="6" customFormat="1" x14ac:dyDescent="0.2">
      <c r="B2278" s="33"/>
      <c r="C2278" s="29"/>
      <c r="D2278" s="29"/>
      <c r="E2278" s="34"/>
      <c r="F2278" s="34"/>
      <c r="G2278" s="34"/>
      <c r="H2278" s="29"/>
      <c r="I2278" s="29"/>
      <c r="J2278" s="29"/>
      <c r="K2278" s="29"/>
      <c r="L2278" s="29"/>
      <c r="M2278" s="29"/>
    </row>
    <row r="2279" spans="2:13" s="6" customFormat="1" x14ac:dyDescent="0.2">
      <c r="B2279" s="33"/>
      <c r="C2279" s="29"/>
      <c r="D2279" s="29"/>
      <c r="E2279" s="34"/>
      <c r="F2279" s="34"/>
      <c r="G2279" s="34"/>
      <c r="H2279" s="29"/>
      <c r="I2279" s="29"/>
      <c r="J2279" s="29"/>
      <c r="K2279" s="29"/>
      <c r="L2279" s="29"/>
      <c r="M2279" s="29"/>
    </row>
    <row r="2280" spans="2:13" s="6" customFormat="1" x14ac:dyDescent="0.2">
      <c r="B2280" s="33"/>
      <c r="C2280" s="29"/>
      <c r="D2280" s="29"/>
      <c r="E2280" s="34"/>
      <c r="F2280" s="34"/>
      <c r="G2280" s="34"/>
      <c r="H2280" s="29"/>
      <c r="I2280" s="29"/>
      <c r="J2280" s="29"/>
      <c r="K2280" s="29"/>
      <c r="L2280" s="29"/>
      <c r="M2280" s="29"/>
    </row>
    <row r="2281" spans="2:13" s="6" customFormat="1" x14ac:dyDescent="0.2">
      <c r="B2281" s="33"/>
      <c r="C2281" s="29"/>
      <c r="D2281" s="29"/>
      <c r="E2281" s="34"/>
      <c r="F2281" s="34"/>
      <c r="G2281" s="34"/>
      <c r="H2281" s="29"/>
      <c r="I2281" s="29"/>
      <c r="J2281" s="29"/>
      <c r="K2281" s="29"/>
      <c r="L2281" s="29"/>
      <c r="M2281" s="29"/>
    </row>
    <row r="2282" spans="2:13" s="6" customFormat="1" x14ac:dyDescent="0.2">
      <c r="B2282" s="33"/>
      <c r="C2282" s="29"/>
      <c r="D2282" s="29"/>
      <c r="E2282" s="34"/>
      <c r="F2282" s="34"/>
      <c r="G2282" s="34"/>
      <c r="H2282" s="29"/>
      <c r="I2282" s="29"/>
      <c r="J2282" s="29"/>
      <c r="K2282" s="29"/>
      <c r="L2282" s="29"/>
      <c r="M2282" s="29"/>
    </row>
    <row r="2283" spans="2:13" s="6" customFormat="1" x14ac:dyDescent="0.2">
      <c r="B2283" s="33"/>
      <c r="C2283" s="29"/>
      <c r="D2283" s="29"/>
      <c r="E2283" s="34"/>
      <c r="F2283" s="34"/>
      <c r="G2283" s="34"/>
      <c r="H2283" s="29"/>
      <c r="I2283" s="29"/>
      <c r="J2283" s="29"/>
      <c r="K2283" s="29"/>
      <c r="L2283" s="29"/>
      <c r="M2283" s="29"/>
    </row>
    <row r="2284" spans="2:13" s="6" customFormat="1" x14ac:dyDescent="0.2">
      <c r="B2284" s="33"/>
      <c r="C2284" s="29"/>
      <c r="D2284" s="29"/>
      <c r="E2284" s="34"/>
      <c r="F2284" s="34"/>
      <c r="G2284" s="34"/>
      <c r="H2284" s="29"/>
      <c r="I2284" s="29"/>
      <c r="J2284" s="29"/>
      <c r="K2284" s="29"/>
      <c r="L2284" s="29"/>
      <c r="M2284" s="29"/>
    </row>
    <row r="2285" spans="2:13" s="6" customFormat="1" x14ac:dyDescent="0.2">
      <c r="B2285" s="33"/>
      <c r="C2285" s="29"/>
      <c r="D2285" s="29"/>
      <c r="E2285" s="34"/>
      <c r="F2285" s="34"/>
      <c r="G2285" s="34"/>
      <c r="H2285" s="29"/>
      <c r="I2285" s="29"/>
      <c r="J2285" s="29"/>
      <c r="K2285" s="29"/>
      <c r="L2285" s="29"/>
      <c r="M2285" s="29"/>
    </row>
    <row r="2286" spans="2:13" s="6" customFormat="1" x14ac:dyDescent="0.2">
      <c r="B2286" s="33"/>
      <c r="C2286" s="29"/>
      <c r="D2286" s="29"/>
      <c r="E2286" s="34"/>
      <c r="F2286" s="34"/>
      <c r="G2286" s="34"/>
      <c r="H2286" s="29"/>
      <c r="I2286" s="29"/>
      <c r="J2286" s="29"/>
      <c r="K2286" s="29"/>
      <c r="L2286" s="29"/>
      <c r="M2286" s="29"/>
    </row>
    <row r="2287" spans="2:13" s="6" customFormat="1" x14ac:dyDescent="0.2">
      <c r="B2287" s="33"/>
      <c r="C2287" s="29"/>
      <c r="D2287" s="29"/>
      <c r="E2287" s="34"/>
      <c r="F2287" s="34"/>
      <c r="G2287" s="34"/>
      <c r="H2287" s="29"/>
      <c r="I2287" s="29"/>
      <c r="J2287" s="29"/>
      <c r="K2287" s="29"/>
      <c r="L2287" s="29"/>
      <c r="M2287" s="29"/>
    </row>
    <row r="2288" spans="2:13" s="6" customFormat="1" x14ac:dyDescent="0.2">
      <c r="B2288" s="33"/>
      <c r="C2288" s="29"/>
      <c r="D2288" s="29"/>
      <c r="E2288" s="34"/>
      <c r="F2288" s="34"/>
      <c r="G2288" s="34"/>
      <c r="H2288" s="29"/>
      <c r="I2288" s="29"/>
      <c r="J2288" s="29"/>
      <c r="K2288" s="29"/>
      <c r="L2288" s="29"/>
      <c r="M2288" s="29"/>
    </row>
    <row r="2289" spans="2:13" s="6" customFormat="1" x14ac:dyDescent="0.2">
      <c r="B2289" s="33"/>
      <c r="C2289" s="29"/>
      <c r="D2289" s="29"/>
      <c r="E2289" s="34"/>
      <c r="F2289" s="34"/>
      <c r="G2289" s="34"/>
      <c r="H2289" s="29"/>
      <c r="I2289" s="29"/>
      <c r="J2289" s="29"/>
      <c r="K2289" s="29"/>
      <c r="L2289" s="29"/>
      <c r="M2289" s="29"/>
    </row>
    <row r="2290" spans="2:13" s="6" customFormat="1" x14ac:dyDescent="0.2">
      <c r="B2290" s="33"/>
      <c r="C2290" s="29"/>
      <c r="D2290" s="29"/>
      <c r="E2290" s="34"/>
      <c r="F2290" s="34"/>
      <c r="G2290" s="34"/>
      <c r="H2290" s="29"/>
      <c r="I2290" s="29"/>
      <c r="J2290" s="29"/>
      <c r="K2290" s="29"/>
      <c r="L2290" s="29"/>
      <c r="M2290" s="29"/>
    </row>
    <row r="2291" spans="2:13" s="6" customFormat="1" x14ac:dyDescent="0.2">
      <c r="B2291" s="33"/>
      <c r="C2291" s="29"/>
      <c r="D2291" s="29"/>
      <c r="E2291" s="34"/>
      <c r="F2291" s="34"/>
      <c r="G2291" s="34"/>
      <c r="H2291" s="29"/>
      <c r="I2291" s="29"/>
      <c r="J2291" s="29"/>
      <c r="K2291" s="29"/>
      <c r="L2291" s="29"/>
      <c r="M2291" s="29"/>
    </row>
    <row r="2292" spans="2:13" s="6" customFormat="1" x14ac:dyDescent="0.2">
      <c r="B2292" s="33"/>
      <c r="C2292" s="29"/>
      <c r="D2292" s="29"/>
      <c r="E2292" s="34"/>
      <c r="F2292" s="34"/>
      <c r="G2292" s="34"/>
      <c r="H2292" s="29"/>
      <c r="I2292" s="29"/>
      <c r="J2292" s="29"/>
      <c r="K2292" s="29"/>
      <c r="L2292" s="29"/>
      <c r="M2292" s="29"/>
    </row>
    <row r="2293" spans="2:13" s="6" customFormat="1" x14ac:dyDescent="0.2">
      <c r="B2293" s="33"/>
      <c r="C2293" s="29"/>
      <c r="D2293" s="29"/>
      <c r="E2293" s="34"/>
      <c r="F2293" s="34"/>
      <c r="G2293" s="34"/>
      <c r="H2293" s="29"/>
      <c r="I2293" s="29"/>
      <c r="J2293" s="29"/>
      <c r="K2293" s="29"/>
      <c r="L2293" s="29"/>
      <c r="M2293" s="29"/>
    </row>
    <row r="2294" spans="2:13" s="6" customFormat="1" x14ac:dyDescent="0.2">
      <c r="B2294" s="33"/>
      <c r="C2294" s="29"/>
      <c r="D2294" s="29"/>
      <c r="E2294" s="34"/>
      <c r="F2294" s="34"/>
      <c r="G2294" s="34"/>
      <c r="H2294" s="29"/>
      <c r="I2294" s="29"/>
      <c r="J2294" s="29"/>
      <c r="K2294" s="29"/>
      <c r="L2294" s="29"/>
      <c r="M2294" s="29"/>
    </row>
    <row r="2295" spans="2:13" s="6" customFormat="1" x14ac:dyDescent="0.2">
      <c r="B2295" s="33"/>
      <c r="C2295" s="29"/>
      <c r="D2295" s="29"/>
      <c r="E2295" s="34"/>
      <c r="F2295" s="34"/>
      <c r="G2295" s="34"/>
      <c r="H2295" s="29"/>
      <c r="I2295" s="29"/>
      <c r="J2295" s="29"/>
      <c r="K2295" s="29"/>
      <c r="L2295" s="29"/>
      <c r="M2295" s="29"/>
    </row>
    <row r="2296" spans="2:13" s="6" customFormat="1" x14ac:dyDescent="0.2">
      <c r="B2296" s="33"/>
      <c r="C2296" s="29"/>
      <c r="D2296" s="29"/>
      <c r="E2296" s="34"/>
      <c r="F2296" s="34"/>
      <c r="G2296" s="34"/>
      <c r="H2296" s="29"/>
      <c r="I2296" s="29"/>
      <c r="J2296" s="29"/>
      <c r="K2296" s="29"/>
      <c r="L2296" s="29"/>
      <c r="M2296" s="29"/>
    </row>
    <row r="2297" spans="2:13" s="6" customFormat="1" x14ac:dyDescent="0.2">
      <c r="B2297" s="33"/>
      <c r="C2297" s="29"/>
      <c r="D2297" s="29"/>
      <c r="E2297" s="34"/>
      <c r="F2297" s="34"/>
      <c r="G2297" s="34"/>
      <c r="H2297" s="29"/>
      <c r="I2297" s="29"/>
      <c r="J2297" s="29"/>
      <c r="K2297" s="29"/>
      <c r="L2297" s="29"/>
      <c r="M2297" s="29"/>
    </row>
    <row r="2298" spans="2:13" s="6" customFormat="1" x14ac:dyDescent="0.2">
      <c r="B2298" s="33"/>
      <c r="C2298" s="29"/>
      <c r="D2298" s="29"/>
      <c r="E2298" s="34"/>
      <c r="F2298" s="34"/>
      <c r="G2298" s="34"/>
      <c r="H2298" s="29"/>
      <c r="I2298" s="29"/>
      <c r="J2298" s="29"/>
      <c r="K2298" s="29"/>
      <c r="L2298" s="29"/>
      <c r="M2298" s="29"/>
    </row>
    <row r="2299" spans="2:13" s="6" customFormat="1" x14ac:dyDescent="0.2">
      <c r="B2299" s="33"/>
      <c r="C2299" s="29"/>
      <c r="D2299" s="29"/>
      <c r="E2299" s="34"/>
      <c r="F2299" s="34"/>
      <c r="G2299" s="34"/>
      <c r="H2299" s="29"/>
      <c r="I2299" s="29"/>
      <c r="J2299" s="29"/>
      <c r="K2299" s="29"/>
      <c r="L2299" s="29"/>
      <c r="M2299" s="29"/>
    </row>
    <row r="2300" spans="2:13" s="6" customFormat="1" x14ac:dyDescent="0.2">
      <c r="B2300" s="33"/>
      <c r="C2300" s="29"/>
      <c r="D2300" s="29"/>
      <c r="E2300" s="34"/>
      <c r="F2300" s="34"/>
      <c r="G2300" s="34"/>
      <c r="H2300" s="29"/>
      <c r="I2300" s="29"/>
      <c r="J2300" s="29"/>
      <c r="K2300" s="29"/>
      <c r="L2300" s="29"/>
      <c r="M2300" s="29"/>
    </row>
    <row r="2301" spans="2:13" s="6" customFormat="1" x14ac:dyDescent="0.2">
      <c r="B2301" s="33"/>
      <c r="C2301" s="29"/>
      <c r="D2301" s="29"/>
      <c r="E2301" s="34"/>
      <c r="F2301" s="34"/>
      <c r="G2301" s="34"/>
      <c r="H2301" s="29"/>
      <c r="I2301" s="29"/>
      <c r="J2301" s="29"/>
      <c r="K2301" s="29"/>
      <c r="L2301" s="29"/>
      <c r="M2301" s="29"/>
    </row>
    <row r="2302" spans="2:13" s="6" customFormat="1" x14ac:dyDescent="0.2">
      <c r="B2302" s="33"/>
      <c r="C2302" s="29"/>
      <c r="D2302" s="29"/>
      <c r="E2302" s="34"/>
      <c r="F2302" s="34"/>
      <c r="G2302" s="34"/>
      <c r="H2302" s="29"/>
      <c r="I2302" s="29"/>
      <c r="J2302" s="29"/>
      <c r="K2302" s="29"/>
      <c r="L2302" s="29"/>
      <c r="M2302" s="29"/>
    </row>
    <row r="2303" spans="2:13" s="6" customFormat="1" x14ac:dyDescent="0.2">
      <c r="B2303" s="33"/>
      <c r="C2303" s="29"/>
      <c r="D2303" s="29"/>
      <c r="E2303" s="34"/>
      <c r="F2303" s="34"/>
      <c r="G2303" s="34"/>
      <c r="H2303" s="29"/>
      <c r="I2303" s="29"/>
      <c r="J2303" s="29"/>
      <c r="K2303" s="29"/>
      <c r="L2303" s="29"/>
      <c r="M2303" s="29"/>
    </row>
    <row r="2304" spans="2:13" s="6" customFormat="1" x14ac:dyDescent="0.2">
      <c r="B2304" s="33"/>
      <c r="C2304" s="29"/>
      <c r="D2304" s="29"/>
      <c r="E2304" s="34"/>
      <c r="F2304" s="34"/>
      <c r="G2304" s="34"/>
      <c r="H2304" s="29"/>
      <c r="I2304" s="29"/>
      <c r="J2304" s="29"/>
      <c r="K2304" s="29"/>
      <c r="L2304" s="29"/>
      <c r="M2304" s="29"/>
    </row>
    <row r="2305" spans="2:13" s="6" customFormat="1" x14ac:dyDescent="0.2">
      <c r="B2305" s="33"/>
      <c r="C2305" s="29"/>
      <c r="D2305" s="29"/>
      <c r="E2305" s="34"/>
      <c r="F2305" s="34"/>
      <c r="G2305" s="34"/>
      <c r="H2305" s="29"/>
      <c r="I2305" s="29"/>
      <c r="J2305" s="29"/>
      <c r="K2305" s="29"/>
      <c r="L2305" s="29"/>
      <c r="M2305" s="29"/>
    </row>
    <row r="2306" spans="2:13" s="6" customFormat="1" x14ac:dyDescent="0.2">
      <c r="B2306" s="33"/>
      <c r="C2306" s="29"/>
      <c r="D2306" s="29"/>
      <c r="E2306" s="34"/>
      <c r="F2306" s="34"/>
      <c r="G2306" s="34"/>
      <c r="H2306" s="29"/>
      <c r="I2306" s="29"/>
      <c r="J2306" s="29"/>
      <c r="K2306" s="29"/>
      <c r="L2306" s="29"/>
      <c r="M2306" s="29"/>
    </row>
    <row r="2307" spans="2:13" s="6" customFormat="1" x14ac:dyDescent="0.2">
      <c r="B2307" s="33"/>
      <c r="C2307" s="29"/>
      <c r="D2307" s="29"/>
      <c r="E2307" s="34"/>
      <c r="F2307" s="34"/>
      <c r="G2307" s="34"/>
      <c r="H2307" s="29"/>
      <c r="I2307" s="29"/>
      <c r="J2307" s="29"/>
      <c r="K2307" s="29"/>
      <c r="L2307" s="29"/>
      <c r="M2307" s="29"/>
    </row>
    <row r="2308" spans="2:13" s="6" customFormat="1" x14ac:dyDescent="0.2">
      <c r="B2308" s="33"/>
      <c r="C2308" s="29"/>
      <c r="D2308" s="29"/>
      <c r="E2308" s="34"/>
      <c r="F2308" s="34"/>
      <c r="G2308" s="34"/>
      <c r="H2308" s="29"/>
      <c r="I2308" s="29"/>
      <c r="J2308" s="29"/>
      <c r="K2308" s="29"/>
      <c r="L2308" s="29"/>
      <c r="M2308" s="29"/>
    </row>
    <row r="2309" spans="2:13" s="6" customFormat="1" x14ac:dyDescent="0.2">
      <c r="B2309" s="33"/>
      <c r="C2309" s="29"/>
      <c r="D2309" s="29"/>
      <c r="E2309" s="34"/>
      <c r="F2309" s="34"/>
      <c r="G2309" s="34"/>
      <c r="H2309" s="29"/>
      <c r="I2309" s="29"/>
      <c r="J2309" s="29"/>
      <c r="K2309" s="29"/>
      <c r="L2309" s="29"/>
      <c r="M2309" s="29"/>
    </row>
    <row r="2310" spans="2:13" s="6" customFormat="1" x14ac:dyDescent="0.2">
      <c r="B2310" s="33"/>
      <c r="C2310" s="29"/>
      <c r="D2310" s="29"/>
      <c r="E2310" s="34"/>
      <c r="F2310" s="34"/>
      <c r="G2310" s="34"/>
      <c r="H2310" s="29"/>
      <c r="I2310" s="29"/>
      <c r="J2310" s="29"/>
      <c r="K2310" s="29"/>
      <c r="L2310" s="29"/>
      <c r="M2310" s="29"/>
    </row>
    <row r="2311" spans="2:13" s="6" customFormat="1" x14ac:dyDescent="0.2">
      <c r="B2311" s="33"/>
      <c r="C2311" s="29"/>
      <c r="D2311" s="29"/>
      <c r="E2311" s="34"/>
      <c r="F2311" s="34"/>
      <c r="G2311" s="34"/>
      <c r="H2311" s="29"/>
      <c r="I2311" s="29"/>
      <c r="J2311" s="29"/>
      <c r="K2311" s="29"/>
      <c r="L2311" s="29"/>
      <c r="M2311" s="29"/>
    </row>
    <row r="2312" spans="2:13" s="6" customFormat="1" x14ac:dyDescent="0.2">
      <c r="B2312" s="33"/>
      <c r="C2312" s="29"/>
      <c r="D2312" s="29"/>
      <c r="E2312" s="34"/>
      <c r="F2312" s="34"/>
      <c r="G2312" s="34"/>
      <c r="H2312" s="29"/>
      <c r="I2312" s="29"/>
      <c r="J2312" s="29"/>
      <c r="K2312" s="29"/>
      <c r="L2312" s="29"/>
      <c r="M2312" s="29"/>
    </row>
    <row r="2313" spans="2:13" s="6" customFormat="1" x14ac:dyDescent="0.2">
      <c r="B2313" s="33"/>
      <c r="C2313" s="29"/>
      <c r="D2313" s="29"/>
      <c r="E2313" s="34"/>
      <c r="F2313" s="34"/>
      <c r="G2313" s="34"/>
      <c r="H2313" s="29"/>
      <c r="I2313" s="29"/>
      <c r="J2313" s="29"/>
      <c r="K2313" s="29"/>
      <c r="L2313" s="29"/>
      <c r="M2313" s="29"/>
    </row>
    <row r="2314" spans="2:13" s="6" customFormat="1" x14ac:dyDescent="0.2">
      <c r="B2314" s="33"/>
      <c r="C2314" s="29"/>
      <c r="D2314" s="29"/>
      <c r="E2314" s="34"/>
      <c r="F2314" s="34"/>
      <c r="G2314" s="34"/>
      <c r="H2314" s="29"/>
      <c r="I2314" s="29"/>
      <c r="J2314" s="29"/>
      <c r="K2314" s="29"/>
      <c r="L2314" s="29"/>
      <c r="M2314" s="29"/>
    </row>
    <row r="2315" spans="2:13" s="6" customFormat="1" x14ac:dyDescent="0.2">
      <c r="B2315" s="33"/>
      <c r="C2315" s="29"/>
      <c r="D2315" s="29"/>
      <c r="E2315" s="34"/>
      <c r="F2315" s="34"/>
      <c r="G2315" s="34"/>
      <c r="H2315" s="29"/>
      <c r="I2315" s="29"/>
      <c r="J2315" s="29"/>
      <c r="K2315" s="29"/>
      <c r="L2315" s="29"/>
      <c r="M2315" s="29"/>
    </row>
    <row r="2316" spans="2:13" s="6" customFormat="1" x14ac:dyDescent="0.2">
      <c r="B2316" s="33"/>
      <c r="C2316" s="29"/>
      <c r="D2316" s="29"/>
      <c r="E2316" s="34"/>
      <c r="F2316" s="34"/>
      <c r="G2316" s="34"/>
      <c r="H2316" s="29"/>
      <c r="I2316" s="29"/>
      <c r="J2316" s="29"/>
      <c r="K2316" s="29"/>
      <c r="L2316" s="29"/>
      <c r="M2316" s="29"/>
    </row>
    <row r="2317" spans="2:13" s="6" customFormat="1" x14ac:dyDescent="0.2">
      <c r="B2317" s="33"/>
      <c r="C2317" s="29"/>
      <c r="D2317" s="29"/>
      <c r="E2317" s="34"/>
      <c r="F2317" s="34"/>
      <c r="G2317" s="34"/>
      <c r="H2317" s="29"/>
      <c r="I2317" s="29"/>
      <c r="J2317" s="29"/>
      <c r="K2317" s="29"/>
      <c r="L2317" s="29"/>
      <c r="M2317" s="29"/>
    </row>
    <row r="2318" spans="2:13" s="6" customFormat="1" x14ac:dyDescent="0.2">
      <c r="B2318" s="33"/>
      <c r="C2318" s="29"/>
      <c r="D2318" s="29"/>
      <c r="E2318" s="34"/>
      <c r="F2318" s="34"/>
      <c r="G2318" s="34"/>
      <c r="H2318" s="29"/>
      <c r="I2318" s="29"/>
      <c r="J2318" s="29"/>
      <c r="K2318" s="29"/>
      <c r="L2318" s="29"/>
      <c r="M2318" s="29"/>
    </row>
    <row r="2319" spans="2:13" s="6" customFormat="1" x14ac:dyDescent="0.2">
      <c r="B2319" s="33"/>
      <c r="C2319" s="29"/>
      <c r="D2319" s="29"/>
      <c r="E2319" s="34"/>
      <c r="F2319" s="34"/>
      <c r="G2319" s="34"/>
      <c r="H2319" s="29"/>
      <c r="I2319" s="29"/>
      <c r="J2319" s="29"/>
      <c r="K2319" s="29"/>
      <c r="L2319" s="29"/>
      <c r="M2319" s="29"/>
    </row>
    <row r="2320" spans="2:13" s="6" customFormat="1" x14ac:dyDescent="0.2">
      <c r="B2320" s="33"/>
      <c r="C2320" s="29"/>
      <c r="D2320" s="29"/>
      <c r="E2320" s="34"/>
      <c r="F2320" s="34"/>
      <c r="G2320" s="34"/>
      <c r="H2320" s="29"/>
      <c r="I2320" s="29"/>
      <c r="J2320" s="29"/>
      <c r="K2320" s="29"/>
      <c r="L2320" s="29"/>
      <c r="M2320" s="29"/>
    </row>
    <row r="2321" spans="2:13" s="6" customFormat="1" x14ac:dyDescent="0.2">
      <c r="B2321" s="33"/>
      <c r="C2321" s="29"/>
      <c r="D2321" s="29"/>
      <c r="E2321" s="34"/>
      <c r="F2321" s="34"/>
      <c r="G2321" s="34"/>
      <c r="H2321" s="29"/>
      <c r="I2321" s="29"/>
      <c r="J2321" s="29"/>
      <c r="K2321" s="29"/>
      <c r="L2321" s="29"/>
      <c r="M2321" s="29"/>
    </row>
    <row r="2322" spans="2:13" s="6" customFormat="1" x14ac:dyDescent="0.2">
      <c r="B2322" s="33"/>
      <c r="C2322" s="29"/>
      <c r="D2322" s="29"/>
      <c r="E2322" s="34"/>
      <c r="F2322" s="34"/>
      <c r="G2322" s="34"/>
      <c r="H2322" s="29"/>
      <c r="I2322" s="29"/>
      <c r="J2322" s="29"/>
      <c r="K2322" s="29"/>
      <c r="L2322" s="29"/>
      <c r="M2322" s="29"/>
    </row>
    <row r="2323" spans="2:13" s="6" customFormat="1" x14ac:dyDescent="0.2">
      <c r="B2323" s="33"/>
      <c r="C2323" s="29"/>
      <c r="D2323" s="29"/>
      <c r="E2323" s="34"/>
      <c r="F2323" s="34"/>
      <c r="G2323" s="34"/>
      <c r="H2323" s="29"/>
      <c r="I2323" s="29"/>
      <c r="J2323" s="29"/>
      <c r="K2323" s="29"/>
      <c r="L2323" s="29"/>
      <c r="M2323" s="29"/>
    </row>
    <row r="2324" spans="2:13" s="6" customFormat="1" x14ac:dyDescent="0.2">
      <c r="B2324" s="33"/>
      <c r="C2324" s="29"/>
      <c r="D2324" s="29"/>
      <c r="E2324" s="34"/>
      <c r="F2324" s="34"/>
      <c r="G2324" s="34"/>
      <c r="H2324" s="29"/>
      <c r="I2324" s="29"/>
      <c r="J2324" s="29"/>
      <c r="K2324" s="29"/>
      <c r="L2324" s="29"/>
      <c r="M2324" s="29"/>
    </row>
    <row r="2325" spans="2:13" s="6" customFormat="1" x14ac:dyDescent="0.2">
      <c r="B2325" s="33"/>
      <c r="C2325" s="29"/>
      <c r="D2325" s="29"/>
      <c r="E2325" s="34"/>
      <c r="F2325" s="34"/>
      <c r="G2325" s="34"/>
      <c r="H2325" s="29"/>
      <c r="I2325" s="29"/>
      <c r="J2325" s="29"/>
      <c r="K2325" s="29"/>
      <c r="L2325" s="29"/>
      <c r="M2325" s="29"/>
    </row>
    <row r="2326" spans="2:13" s="6" customFormat="1" x14ac:dyDescent="0.2">
      <c r="B2326" s="33"/>
      <c r="C2326" s="29"/>
      <c r="D2326" s="29"/>
      <c r="E2326" s="34"/>
      <c r="F2326" s="34"/>
      <c r="G2326" s="34"/>
      <c r="H2326" s="29"/>
      <c r="I2326" s="29"/>
      <c r="J2326" s="29"/>
      <c r="K2326" s="29"/>
      <c r="L2326" s="29"/>
      <c r="M2326" s="29"/>
    </row>
    <row r="2327" spans="2:13" s="6" customFormat="1" x14ac:dyDescent="0.2">
      <c r="B2327" s="33"/>
      <c r="C2327" s="29"/>
      <c r="D2327" s="29"/>
      <c r="E2327" s="34"/>
      <c r="F2327" s="34"/>
      <c r="G2327" s="34"/>
      <c r="H2327" s="29"/>
      <c r="I2327" s="29"/>
      <c r="J2327" s="29"/>
      <c r="K2327" s="29"/>
      <c r="L2327" s="29"/>
      <c r="M2327" s="29"/>
    </row>
    <row r="2328" spans="2:13" s="6" customFormat="1" x14ac:dyDescent="0.2">
      <c r="B2328" s="33"/>
      <c r="C2328" s="29"/>
      <c r="D2328" s="29"/>
      <c r="E2328" s="34"/>
      <c r="F2328" s="34"/>
      <c r="G2328" s="34"/>
      <c r="H2328" s="29"/>
      <c r="I2328" s="29"/>
      <c r="J2328" s="29"/>
      <c r="K2328" s="29"/>
      <c r="L2328" s="29"/>
      <c r="M2328" s="29"/>
    </row>
    <row r="2329" spans="2:13" s="6" customFormat="1" x14ac:dyDescent="0.2">
      <c r="B2329" s="33"/>
      <c r="C2329" s="29"/>
      <c r="D2329" s="29"/>
      <c r="E2329" s="34"/>
      <c r="F2329" s="34"/>
      <c r="G2329" s="34"/>
      <c r="H2329" s="29"/>
      <c r="I2329" s="29"/>
      <c r="J2329" s="29"/>
      <c r="K2329" s="29"/>
      <c r="L2329" s="29"/>
      <c r="M2329" s="29"/>
    </row>
    <row r="2330" spans="2:13" s="6" customFormat="1" x14ac:dyDescent="0.2">
      <c r="B2330" s="33"/>
      <c r="C2330" s="29"/>
      <c r="D2330" s="29"/>
      <c r="E2330" s="34"/>
      <c r="F2330" s="34"/>
      <c r="G2330" s="34"/>
      <c r="H2330" s="29"/>
      <c r="I2330" s="29"/>
      <c r="J2330" s="29"/>
      <c r="K2330" s="29"/>
      <c r="L2330" s="29"/>
      <c r="M2330" s="29"/>
    </row>
    <row r="2331" spans="2:13" s="6" customFormat="1" x14ac:dyDescent="0.2">
      <c r="B2331" s="33"/>
      <c r="C2331" s="29"/>
      <c r="D2331" s="29"/>
      <c r="E2331" s="34"/>
      <c r="F2331" s="34"/>
      <c r="G2331" s="34"/>
      <c r="H2331" s="29"/>
      <c r="I2331" s="29"/>
      <c r="J2331" s="29"/>
      <c r="K2331" s="29"/>
      <c r="L2331" s="29"/>
      <c r="M2331" s="29"/>
    </row>
    <row r="2332" spans="2:13" s="6" customFormat="1" x14ac:dyDescent="0.2">
      <c r="B2332" s="33"/>
      <c r="C2332" s="29"/>
      <c r="D2332" s="29"/>
      <c r="E2332" s="34"/>
      <c r="F2332" s="34"/>
      <c r="G2332" s="34"/>
      <c r="H2332" s="29"/>
      <c r="I2332" s="29"/>
      <c r="J2332" s="29"/>
      <c r="K2332" s="29"/>
      <c r="L2332" s="29"/>
      <c r="M2332" s="29"/>
    </row>
    <row r="2333" spans="2:13" s="6" customFormat="1" x14ac:dyDescent="0.2">
      <c r="B2333" s="33"/>
      <c r="C2333" s="29"/>
      <c r="D2333" s="29"/>
      <c r="E2333" s="34"/>
      <c r="F2333" s="34"/>
      <c r="G2333" s="34"/>
      <c r="H2333" s="29"/>
      <c r="I2333" s="29"/>
      <c r="J2333" s="29"/>
      <c r="K2333" s="29"/>
      <c r="L2333" s="29"/>
      <c r="M2333" s="29"/>
    </row>
    <row r="2334" spans="2:13" s="6" customFormat="1" x14ac:dyDescent="0.2">
      <c r="B2334" s="33"/>
      <c r="C2334" s="29"/>
      <c r="D2334" s="29"/>
      <c r="E2334" s="34"/>
      <c r="F2334" s="34"/>
      <c r="G2334" s="34"/>
      <c r="H2334" s="29"/>
      <c r="I2334" s="29"/>
      <c r="J2334" s="29"/>
      <c r="K2334" s="29"/>
      <c r="L2334" s="29"/>
      <c r="M2334" s="29"/>
    </row>
    <row r="2335" spans="2:13" s="6" customFormat="1" x14ac:dyDescent="0.2">
      <c r="B2335" s="33"/>
      <c r="C2335" s="29"/>
      <c r="D2335" s="29"/>
      <c r="E2335" s="34"/>
      <c r="F2335" s="34"/>
      <c r="G2335" s="34"/>
      <c r="H2335" s="29"/>
      <c r="I2335" s="29"/>
      <c r="J2335" s="29"/>
      <c r="K2335" s="29"/>
      <c r="L2335" s="29"/>
      <c r="M2335" s="29"/>
    </row>
    <row r="2336" spans="2:13" s="6" customFormat="1" x14ac:dyDescent="0.2">
      <c r="B2336" s="33"/>
      <c r="C2336" s="29"/>
      <c r="D2336" s="29"/>
      <c r="E2336" s="34"/>
      <c r="F2336" s="34"/>
      <c r="G2336" s="34"/>
      <c r="H2336" s="29"/>
      <c r="I2336" s="29"/>
      <c r="J2336" s="29"/>
      <c r="K2336" s="29"/>
      <c r="L2336" s="29"/>
      <c r="M2336" s="29"/>
    </row>
    <row r="2337" spans="2:13" s="6" customFormat="1" x14ac:dyDescent="0.2">
      <c r="B2337" s="33"/>
      <c r="C2337" s="29"/>
      <c r="D2337" s="29"/>
      <c r="E2337" s="34"/>
      <c r="F2337" s="34"/>
      <c r="G2337" s="34"/>
      <c r="H2337" s="29"/>
      <c r="I2337" s="29"/>
      <c r="J2337" s="29"/>
      <c r="K2337" s="29"/>
      <c r="L2337" s="29"/>
      <c r="M2337" s="29"/>
    </row>
    <row r="2338" spans="2:13" s="6" customFormat="1" x14ac:dyDescent="0.2">
      <c r="B2338" s="33"/>
      <c r="C2338" s="29"/>
      <c r="D2338" s="29"/>
      <c r="E2338" s="34"/>
      <c r="F2338" s="34"/>
      <c r="G2338" s="34"/>
      <c r="H2338" s="29"/>
      <c r="I2338" s="29"/>
      <c r="J2338" s="29"/>
      <c r="K2338" s="29"/>
      <c r="L2338" s="29"/>
      <c r="M2338" s="29"/>
    </row>
    <row r="2339" spans="2:13" s="6" customFormat="1" x14ac:dyDescent="0.2">
      <c r="B2339" s="33"/>
      <c r="C2339" s="29"/>
      <c r="D2339" s="29"/>
      <c r="E2339" s="34"/>
      <c r="F2339" s="34"/>
      <c r="G2339" s="34"/>
      <c r="H2339" s="29"/>
      <c r="I2339" s="29"/>
      <c r="J2339" s="29"/>
      <c r="K2339" s="29"/>
      <c r="L2339" s="29"/>
      <c r="M2339" s="29"/>
    </row>
    <row r="2340" spans="2:13" s="6" customFormat="1" x14ac:dyDescent="0.2">
      <c r="B2340" s="33"/>
      <c r="C2340" s="29"/>
      <c r="D2340" s="29"/>
      <c r="E2340" s="34"/>
      <c r="F2340" s="34"/>
      <c r="G2340" s="34"/>
      <c r="H2340" s="29"/>
      <c r="I2340" s="29"/>
      <c r="J2340" s="29"/>
      <c r="K2340" s="29"/>
      <c r="L2340" s="29"/>
      <c r="M2340" s="29"/>
    </row>
    <row r="2341" spans="2:13" s="6" customFormat="1" x14ac:dyDescent="0.2">
      <c r="B2341" s="33"/>
      <c r="C2341" s="29"/>
      <c r="D2341" s="29"/>
      <c r="E2341" s="34"/>
      <c r="F2341" s="34"/>
      <c r="G2341" s="34"/>
      <c r="H2341" s="29"/>
      <c r="I2341" s="29"/>
      <c r="J2341" s="29"/>
      <c r="K2341" s="29"/>
      <c r="L2341" s="29"/>
      <c r="M2341" s="29"/>
    </row>
    <row r="2342" spans="2:13" s="6" customFormat="1" x14ac:dyDescent="0.2">
      <c r="B2342" s="33"/>
      <c r="C2342" s="29"/>
      <c r="D2342" s="29"/>
      <c r="E2342" s="34"/>
      <c r="F2342" s="34"/>
      <c r="G2342" s="34"/>
      <c r="H2342" s="29"/>
      <c r="I2342" s="29"/>
      <c r="J2342" s="29"/>
      <c r="K2342" s="29"/>
      <c r="L2342" s="29"/>
      <c r="M2342" s="29"/>
    </row>
    <row r="2343" spans="2:13" s="6" customFormat="1" x14ac:dyDescent="0.2">
      <c r="B2343" s="33"/>
      <c r="C2343" s="29"/>
      <c r="D2343" s="29"/>
      <c r="E2343" s="34"/>
      <c r="F2343" s="34"/>
      <c r="G2343" s="34"/>
      <c r="H2343" s="29"/>
      <c r="I2343" s="29"/>
      <c r="J2343" s="29"/>
      <c r="K2343" s="29"/>
      <c r="L2343" s="29"/>
      <c r="M2343" s="29"/>
    </row>
    <row r="2344" spans="2:13" s="6" customFormat="1" x14ac:dyDescent="0.2">
      <c r="B2344" s="33"/>
      <c r="C2344" s="29"/>
      <c r="D2344" s="29"/>
      <c r="E2344" s="34"/>
      <c r="F2344" s="34"/>
      <c r="G2344" s="34"/>
      <c r="H2344" s="29"/>
      <c r="I2344" s="29"/>
      <c r="J2344" s="29"/>
      <c r="K2344" s="29"/>
      <c r="L2344" s="29"/>
      <c r="M2344" s="29"/>
    </row>
    <row r="2345" spans="2:13" s="6" customFormat="1" x14ac:dyDescent="0.2">
      <c r="B2345" s="33"/>
      <c r="C2345" s="29"/>
      <c r="D2345" s="29"/>
      <c r="E2345" s="34"/>
      <c r="F2345" s="34"/>
      <c r="G2345" s="34"/>
      <c r="H2345" s="29"/>
      <c r="I2345" s="29"/>
      <c r="J2345" s="29"/>
      <c r="K2345" s="29"/>
      <c r="L2345" s="29"/>
      <c r="M2345" s="29"/>
    </row>
    <row r="2346" spans="2:13" s="6" customFormat="1" x14ac:dyDescent="0.2">
      <c r="B2346" s="33"/>
      <c r="C2346" s="29"/>
      <c r="D2346" s="29"/>
      <c r="E2346" s="34"/>
      <c r="F2346" s="34"/>
      <c r="G2346" s="34"/>
      <c r="H2346" s="29"/>
      <c r="I2346" s="29"/>
      <c r="J2346" s="29"/>
      <c r="K2346" s="29"/>
      <c r="L2346" s="29"/>
      <c r="M2346" s="29"/>
    </row>
    <row r="2347" spans="2:13" s="6" customFormat="1" x14ac:dyDescent="0.2">
      <c r="B2347" s="33"/>
      <c r="C2347" s="29"/>
      <c r="D2347" s="29"/>
      <c r="E2347" s="34"/>
      <c r="F2347" s="34"/>
      <c r="G2347" s="34"/>
      <c r="H2347" s="29"/>
      <c r="I2347" s="29"/>
      <c r="J2347" s="29"/>
      <c r="K2347" s="29"/>
      <c r="L2347" s="29"/>
      <c r="M2347" s="29"/>
    </row>
    <row r="2348" spans="2:13" s="6" customFormat="1" x14ac:dyDescent="0.2">
      <c r="B2348" s="33"/>
      <c r="C2348" s="29"/>
      <c r="D2348" s="29"/>
      <c r="E2348" s="34"/>
      <c r="F2348" s="34"/>
      <c r="G2348" s="34"/>
      <c r="H2348" s="29"/>
      <c r="I2348" s="29"/>
      <c r="J2348" s="29"/>
      <c r="K2348" s="29"/>
      <c r="L2348" s="29"/>
      <c r="M2348" s="29"/>
    </row>
    <row r="2349" spans="2:13" s="6" customFormat="1" x14ac:dyDescent="0.2">
      <c r="B2349" s="33"/>
      <c r="C2349" s="29"/>
      <c r="D2349" s="29"/>
      <c r="E2349" s="34"/>
      <c r="F2349" s="34"/>
      <c r="G2349" s="34"/>
      <c r="H2349" s="29"/>
      <c r="I2349" s="29"/>
      <c r="J2349" s="29"/>
      <c r="K2349" s="29"/>
      <c r="L2349" s="29"/>
      <c r="M2349" s="29"/>
    </row>
    <row r="2350" spans="2:13" s="6" customFormat="1" x14ac:dyDescent="0.2">
      <c r="B2350" s="33"/>
      <c r="C2350" s="29"/>
      <c r="D2350" s="29"/>
      <c r="E2350" s="34"/>
      <c r="F2350" s="34"/>
      <c r="G2350" s="34"/>
      <c r="H2350" s="29"/>
      <c r="I2350" s="29"/>
      <c r="J2350" s="29"/>
      <c r="K2350" s="29"/>
      <c r="L2350" s="29"/>
      <c r="M2350" s="29"/>
    </row>
    <row r="2351" spans="2:13" s="6" customFormat="1" x14ac:dyDescent="0.2">
      <c r="B2351" s="33"/>
      <c r="C2351" s="29"/>
      <c r="D2351" s="29"/>
      <c r="E2351" s="34"/>
      <c r="F2351" s="34"/>
      <c r="G2351" s="34"/>
      <c r="H2351" s="29"/>
      <c r="I2351" s="29"/>
      <c r="J2351" s="29"/>
      <c r="K2351" s="29"/>
      <c r="L2351" s="29"/>
      <c r="M2351" s="29"/>
    </row>
    <row r="2352" spans="2:13" s="6" customFormat="1" x14ac:dyDescent="0.2">
      <c r="B2352" s="33"/>
      <c r="C2352" s="29"/>
      <c r="D2352" s="29"/>
      <c r="E2352" s="34"/>
      <c r="F2352" s="34"/>
      <c r="G2352" s="34"/>
      <c r="H2352" s="29"/>
      <c r="I2352" s="29"/>
      <c r="J2352" s="29"/>
      <c r="K2352" s="29"/>
      <c r="L2352" s="29"/>
      <c r="M2352" s="29"/>
    </row>
    <row r="2353" spans="2:13" s="6" customFormat="1" x14ac:dyDescent="0.2">
      <c r="B2353" s="33"/>
      <c r="C2353" s="29"/>
      <c r="D2353" s="29"/>
      <c r="E2353" s="34"/>
      <c r="F2353" s="34"/>
      <c r="G2353" s="34"/>
      <c r="H2353" s="29"/>
      <c r="I2353" s="29"/>
      <c r="J2353" s="29"/>
      <c r="K2353" s="29"/>
      <c r="L2353" s="29"/>
      <c r="M2353" s="29"/>
    </row>
    <row r="2354" spans="2:13" s="6" customFormat="1" x14ac:dyDescent="0.2">
      <c r="B2354" s="33"/>
      <c r="C2354" s="29"/>
      <c r="D2354" s="29"/>
      <c r="E2354" s="34"/>
      <c r="F2354" s="34"/>
      <c r="G2354" s="34"/>
      <c r="H2354" s="29"/>
      <c r="I2354" s="29"/>
      <c r="J2354" s="29"/>
      <c r="K2354" s="29"/>
      <c r="L2354" s="29"/>
      <c r="M2354" s="29"/>
    </row>
    <row r="2355" spans="2:13" s="6" customFormat="1" x14ac:dyDescent="0.2">
      <c r="B2355" s="33"/>
      <c r="C2355" s="29"/>
      <c r="D2355" s="29"/>
      <c r="E2355" s="34"/>
      <c r="F2355" s="34"/>
      <c r="G2355" s="34"/>
      <c r="H2355" s="29"/>
      <c r="I2355" s="29"/>
      <c r="J2355" s="29"/>
      <c r="K2355" s="29"/>
      <c r="L2355" s="29"/>
      <c r="M2355" s="29"/>
    </row>
    <row r="2356" spans="2:13" s="6" customFormat="1" x14ac:dyDescent="0.2">
      <c r="B2356" s="33"/>
      <c r="C2356" s="29"/>
      <c r="D2356" s="29"/>
      <c r="E2356" s="34"/>
      <c r="F2356" s="34"/>
      <c r="G2356" s="34"/>
      <c r="H2356" s="29"/>
      <c r="I2356" s="29"/>
      <c r="J2356" s="29"/>
      <c r="K2356" s="29"/>
      <c r="L2356" s="29"/>
      <c r="M2356" s="29"/>
    </row>
    <row r="2357" spans="2:13" s="6" customFormat="1" x14ac:dyDescent="0.2">
      <c r="B2357" s="33"/>
      <c r="C2357" s="29"/>
      <c r="D2357" s="29"/>
      <c r="E2357" s="34"/>
      <c r="F2357" s="34"/>
      <c r="G2357" s="34"/>
      <c r="H2357" s="29"/>
      <c r="I2357" s="29"/>
      <c r="J2357" s="29"/>
      <c r="K2357" s="29"/>
      <c r="L2357" s="29"/>
      <c r="M2357" s="29"/>
    </row>
    <row r="2358" spans="2:13" s="6" customFormat="1" x14ac:dyDescent="0.2">
      <c r="B2358" s="33"/>
      <c r="C2358" s="29"/>
      <c r="D2358" s="29"/>
      <c r="E2358" s="34"/>
      <c r="F2358" s="34"/>
      <c r="G2358" s="34"/>
      <c r="H2358" s="29"/>
      <c r="I2358" s="29"/>
      <c r="J2358" s="29"/>
      <c r="K2358" s="29"/>
      <c r="L2358" s="29"/>
      <c r="M2358" s="29"/>
    </row>
    <row r="2359" spans="2:13" s="6" customFormat="1" x14ac:dyDescent="0.2">
      <c r="B2359" s="33"/>
      <c r="C2359" s="29"/>
      <c r="D2359" s="29"/>
      <c r="E2359" s="34"/>
      <c r="F2359" s="34"/>
      <c r="G2359" s="34"/>
      <c r="H2359" s="29"/>
      <c r="I2359" s="29"/>
      <c r="J2359" s="29"/>
      <c r="K2359" s="29"/>
      <c r="L2359" s="29"/>
      <c r="M2359" s="29"/>
    </row>
    <row r="2360" spans="2:13" s="6" customFormat="1" x14ac:dyDescent="0.2">
      <c r="B2360" s="33"/>
      <c r="C2360" s="29"/>
      <c r="D2360" s="29"/>
      <c r="E2360" s="34"/>
      <c r="F2360" s="34"/>
      <c r="G2360" s="34"/>
      <c r="H2360" s="29"/>
      <c r="I2360" s="29"/>
      <c r="J2360" s="29"/>
      <c r="K2360" s="29"/>
      <c r="L2360" s="29"/>
      <c r="M2360" s="29"/>
    </row>
    <row r="2361" spans="2:13" s="6" customFormat="1" x14ac:dyDescent="0.2">
      <c r="B2361" s="33"/>
      <c r="C2361" s="29"/>
      <c r="D2361" s="29"/>
      <c r="E2361" s="34"/>
      <c r="F2361" s="34"/>
      <c r="G2361" s="34"/>
      <c r="H2361" s="29"/>
      <c r="I2361" s="29"/>
      <c r="J2361" s="29"/>
      <c r="K2361" s="29"/>
      <c r="L2361" s="29"/>
      <c r="M2361" s="29"/>
    </row>
    <row r="2362" spans="2:13" s="6" customFormat="1" x14ac:dyDescent="0.2">
      <c r="B2362" s="33"/>
      <c r="C2362" s="29"/>
      <c r="D2362" s="29"/>
      <c r="E2362" s="34"/>
      <c r="F2362" s="34"/>
      <c r="G2362" s="34"/>
      <c r="H2362" s="29"/>
      <c r="I2362" s="29"/>
      <c r="J2362" s="29"/>
      <c r="K2362" s="29"/>
      <c r="L2362" s="29"/>
      <c r="M2362" s="29"/>
    </row>
    <row r="2363" spans="2:13" s="6" customFormat="1" x14ac:dyDescent="0.2">
      <c r="B2363" s="33"/>
      <c r="C2363" s="29"/>
      <c r="D2363" s="29"/>
      <c r="E2363" s="34"/>
      <c r="F2363" s="34"/>
      <c r="G2363" s="34"/>
      <c r="H2363" s="29"/>
      <c r="I2363" s="29"/>
      <c r="J2363" s="29"/>
      <c r="K2363" s="29"/>
      <c r="L2363" s="29"/>
      <c r="M2363" s="29"/>
    </row>
    <row r="2364" spans="2:13" s="6" customFormat="1" x14ac:dyDescent="0.2">
      <c r="B2364" s="33"/>
      <c r="C2364" s="29"/>
      <c r="D2364" s="29"/>
      <c r="E2364" s="34"/>
      <c r="F2364" s="34"/>
      <c r="G2364" s="34"/>
      <c r="H2364" s="29"/>
      <c r="I2364" s="29"/>
      <c r="J2364" s="29"/>
      <c r="K2364" s="29"/>
      <c r="L2364" s="29"/>
      <c r="M2364" s="29"/>
    </row>
    <row r="2365" spans="2:13" s="6" customFormat="1" x14ac:dyDescent="0.2">
      <c r="B2365" s="33"/>
      <c r="C2365" s="29"/>
      <c r="D2365" s="29"/>
      <c r="E2365" s="34"/>
      <c r="F2365" s="34"/>
      <c r="G2365" s="34"/>
      <c r="H2365" s="29"/>
      <c r="I2365" s="29"/>
      <c r="J2365" s="29"/>
      <c r="K2365" s="29"/>
      <c r="L2365" s="29"/>
      <c r="M2365" s="29"/>
    </row>
    <row r="2366" spans="2:13" s="6" customFormat="1" x14ac:dyDescent="0.2">
      <c r="B2366" s="33"/>
      <c r="C2366" s="29"/>
      <c r="D2366" s="29"/>
      <c r="E2366" s="34"/>
      <c r="F2366" s="34"/>
      <c r="G2366" s="34"/>
      <c r="H2366" s="29"/>
      <c r="I2366" s="29"/>
      <c r="J2366" s="29"/>
      <c r="K2366" s="29"/>
      <c r="L2366" s="29"/>
      <c r="M2366" s="29"/>
    </row>
    <row r="2367" spans="2:13" s="6" customFormat="1" x14ac:dyDescent="0.2">
      <c r="B2367" s="33"/>
      <c r="C2367" s="29"/>
      <c r="D2367" s="29"/>
      <c r="E2367" s="34"/>
      <c r="F2367" s="34"/>
      <c r="G2367" s="34"/>
      <c r="H2367" s="29"/>
      <c r="I2367" s="29"/>
      <c r="J2367" s="29"/>
      <c r="K2367" s="29"/>
      <c r="L2367" s="29"/>
      <c r="M2367" s="29"/>
    </row>
    <row r="2368" spans="2:13" s="6" customFormat="1" x14ac:dyDescent="0.2">
      <c r="B2368" s="33"/>
      <c r="C2368" s="29"/>
      <c r="D2368" s="29"/>
      <c r="E2368" s="34"/>
      <c r="F2368" s="34"/>
      <c r="G2368" s="34"/>
      <c r="H2368" s="29"/>
      <c r="I2368" s="29"/>
      <c r="J2368" s="29"/>
      <c r="K2368" s="29"/>
      <c r="L2368" s="29"/>
      <c r="M2368" s="29"/>
    </row>
    <row r="2369" spans="2:13" s="6" customFormat="1" x14ac:dyDescent="0.2">
      <c r="B2369" s="33"/>
      <c r="C2369" s="29"/>
      <c r="D2369" s="29"/>
      <c r="E2369" s="34"/>
      <c r="F2369" s="34"/>
      <c r="G2369" s="34"/>
      <c r="H2369" s="29"/>
      <c r="I2369" s="29"/>
      <c r="J2369" s="29"/>
      <c r="K2369" s="29"/>
      <c r="L2369" s="29"/>
      <c r="M2369" s="29"/>
    </row>
    <row r="2370" spans="2:13" s="6" customFormat="1" x14ac:dyDescent="0.2">
      <c r="B2370" s="33"/>
      <c r="C2370" s="29"/>
      <c r="D2370" s="29"/>
      <c r="E2370" s="34"/>
      <c r="F2370" s="34"/>
      <c r="G2370" s="34"/>
      <c r="H2370" s="29"/>
      <c r="I2370" s="29"/>
      <c r="J2370" s="29"/>
      <c r="K2370" s="29"/>
      <c r="L2370" s="29"/>
      <c r="M2370" s="29"/>
    </row>
    <row r="2371" spans="2:13" s="6" customFormat="1" x14ac:dyDescent="0.2">
      <c r="B2371" s="33"/>
      <c r="C2371" s="29"/>
      <c r="D2371" s="29"/>
      <c r="E2371" s="34"/>
      <c r="F2371" s="34"/>
      <c r="G2371" s="34"/>
      <c r="H2371" s="29"/>
      <c r="I2371" s="29"/>
      <c r="J2371" s="29"/>
      <c r="K2371" s="29"/>
      <c r="L2371" s="29"/>
      <c r="M2371" s="29"/>
    </row>
    <row r="2372" spans="2:13" s="6" customFormat="1" x14ac:dyDescent="0.2">
      <c r="B2372" s="33"/>
      <c r="C2372" s="29"/>
      <c r="D2372" s="29"/>
      <c r="E2372" s="34"/>
      <c r="F2372" s="34"/>
      <c r="G2372" s="34"/>
      <c r="H2372" s="29"/>
      <c r="I2372" s="29"/>
      <c r="J2372" s="29"/>
      <c r="K2372" s="29"/>
      <c r="L2372" s="29"/>
      <c r="M2372" s="29"/>
    </row>
    <row r="2373" spans="2:13" s="6" customFormat="1" x14ac:dyDescent="0.2">
      <c r="B2373" s="33"/>
      <c r="C2373" s="29"/>
      <c r="D2373" s="29"/>
      <c r="E2373" s="34"/>
      <c r="F2373" s="34"/>
      <c r="G2373" s="34"/>
      <c r="H2373" s="29"/>
      <c r="I2373" s="29"/>
      <c r="J2373" s="29"/>
      <c r="K2373" s="29"/>
      <c r="L2373" s="29"/>
      <c r="M2373" s="29"/>
    </row>
    <row r="2374" spans="2:13" s="6" customFormat="1" x14ac:dyDescent="0.2">
      <c r="B2374" s="33"/>
      <c r="C2374" s="29"/>
      <c r="D2374" s="29"/>
      <c r="E2374" s="34"/>
      <c r="F2374" s="34"/>
      <c r="G2374" s="34"/>
      <c r="H2374" s="29"/>
      <c r="I2374" s="29"/>
      <c r="J2374" s="29"/>
      <c r="K2374" s="29"/>
      <c r="L2374" s="29"/>
      <c r="M2374" s="29"/>
    </row>
    <row r="2375" spans="2:13" s="6" customFormat="1" x14ac:dyDescent="0.2">
      <c r="B2375" s="33"/>
      <c r="C2375" s="29"/>
      <c r="D2375" s="29"/>
      <c r="E2375" s="34"/>
      <c r="F2375" s="34"/>
      <c r="G2375" s="34"/>
      <c r="H2375" s="29"/>
      <c r="I2375" s="29"/>
      <c r="J2375" s="29"/>
      <c r="K2375" s="29"/>
      <c r="L2375" s="29"/>
      <c r="M2375" s="29"/>
    </row>
    <row r="2376" spans="2:13" s="6" customFormat="1" x14ac:dyDescent="0.2">
      <c r="B2376" s="33"/>
      <c r="C2376" s="29"/>
      <c r="D2376" s="29"/>
      <c r="E2376" s="34"/>
      <c r="F2376" s="34"/>
      <c r="G2376" s="34"/>
      <c r="H2376" s="29"/>
      <c r="I2376" s="29"/>
      <c r="J2376" s="29"/>
      <c r="K2376" s="29"/>
      <c r="L2376" s="29"/>
      <c r="M2376" s="29"/>
    </row>
    <row r="2377" spans="2:13" s="6" customFormat="1" x14ac:dyDescent="0.2">
      <c r="B2377" s="33"/>
      <c r="C2377" s="29"/>
      <c r="D2377" s="29"/>
      <c r="E2377" s="34"/>
      <c r="F2377" s="34"/>
      <c r="G2377" s="34"/>
      <c r="H2377" s="29"/>
      <c r="I2377" s="29"/>
      <c r="J2377" s="29"/>
      <c r="K2377" s="29"/>
      <c r="L2377" s="29"/>
      <c r="M2377" s="29"/>
    </row>
    <row r="2378" spans="2:13" s="6" customFormat="1" x14ac:dyDescent="0.2">
      <c r="B2378" s="33"/>
      <c r="C2378" s="29"/>
      <c r="D2378" s="29"/>
      <c r="E2378" s="34"/>
      <c r="F2378" s="34"/>
      <c r="G2378" s="34"/>
      <c r="H2378" s="29"/>
      <c r="I2378" s="29"/>
      <c r="J2378" s="29"/>
      <c r="K2378" s="29"/>
      <c r="L2378" s="29"/>
      <c r="M2378" s="29"/>
    </row>
    <row r="2379" spans="2:13" s="6" customFormat="1" x14ac:dyDescent="0.2">
      <c r="B2379" s="33"/>
      <c r="C2379" s="29"/>
      <c r="D2379" s="29"/>
      <c r="E2379" s="34"/>
      <c r="F2379" s="34"/>
      <c r="G2379" s="34"/>
      <c r="H2379" s="29"/>
      <c r="I2379" s="29"/>
      <c r="J2379" s="29"/>
      <c r="K2379" s="29"/>
      <c r="L2379" s="29"/>
      <c r="M2379" s="29"/>
    </row>
    <row r="2380" spans="2:13" s="6" customFormat="1" x14ac:dyDescent="0.2">
      <c r="B2380" s="33"/>
      <c r="C2380" s="29"/>
      <c r="D2380" s="29"/>
      <c r="E2380" s="34"/>
      <c r="F2380" s="34"/>
      <c r="G2380" s="34"/>
      <c r="H2380" s="29"/>
      <c r="I2380" s="29"/>
      <c r="J2380" s="29"/>
      <c r="K2380" s="29"/>
      <c r="L2380" s="29"/>
      <c r="M2380" s="29"/>
    </row>
    <row r="2381" spans="2:13" s="6" customFormat="1" x14ac:dyDescent="0.2">
      <c r="B2381" s="33"/>
      <c r="C2381" s="29"/>
      <c r="D2381" s="29"/>
      <c r="E2381" s="34"/>
      <c r="F2381" s="34"/>
      <c r="G2381" s="34"/>
      <c r="H2381" s="29"/>
      <c r="I2381" s="29"/>
      <c r="J2381" s="29"/>
      <c r="K2381" s="29"/>
      <c r="L2381" s="29"/>
      <c r="M2381" s="29"/>
    </row>
    <row r="2382" spans="2:13" s="6" customFormat="1" x14ac:dyDescent="0.2">
      <c r="B2382" s="33"/>
      <c r="C2382" s="29"/>
      <c r="D2382" s="29"/>
      <c r="E2382" s="34"/>
      <c r="F2382" s="34"/>
      <c r="G2382" s="34"/>
      <c r="H2382" s="29"/>
      <c r="I2382" s="29"/>
      <c r="J2382" s="29"/>
      <c r="K2382" s="29"/>
      <c r="L2382" s="29"/>
      <c r="M2382" s="29"/>
    </row>
    <row r="2383" spans="2:13" s="6" customFormat="1" x14ac:dyDescent="0.2">
      <c r="B2383" s="33"/>
      <c r="C2383" s="29"/>
      <c r="D2383" s="29"/>
      <c r="E2383" s="34"/>
      <c r="F2383" s="34"/>
      <c r="G2383" s="34"/>
      <c r="H2383" s="29"/>
      <c r="I2383" s="29"/>
      <c r="J2383" s="29"/>
      <c r="K2383" s="29"/>
      <c r="L2383" s="29"/>
      <c r="M2383" s="29"/>
    </row>
    <row r="2384" spans="2:13" s="6" customFormat="1" x14ac:dyDescent="0.2">
      <c r="B2384" s="33"/>
      <c r="C2384" s="29"/>
      <c r="D2384" s="29"/>
      <c r="E2384" s="34"/>
      <c r="F2384" s="34"/>
      <c r="G2384" s="34"/>
      <c r="H2384" s="29"/>
      <c r="I2384" s="29"/>
      <c r="J2384" s="29"/>
      <c r="K2384" s="29"/>
      <c r="L2384" s="29"/>
      <c r="M2384" s="29"/>
    </row>
    <row r="2385" spans="2:13" s="6" customFormat="1" x14ac:dyDescent="0.2">
      <c r="B2385" s="33"/>
      <c r="C2385" s="29"/>
      <c r="D2385" s="29"/>
      <c r="E2385" s="34"/>
      <c r="F2385" s="34"/>
      <c r="G2385" s="34"/>
      <c r="H2385" s="29"/>
      <c r="I2385" s="29"/>
      <c r="J2385" s="29"/>
      <c r="K2385" s="29"/>
      <c r="L2385" s="29"/>
      <c r="M2385" s="29"/>
    </row>
    <row r="2386" spans="2:13" s="6" customFormat="1" x14ac:dyDescent="0.2">
      <c r="B2386" s="33"/>
      <c r="C2386" s="29"/>
      <c r="D2386" s="29"/>
      <c r="E2386" s="34"/>
      <c r="F2386" s="34"/>
      <c r="G2386" s="34"/>
      <c r="H2386" s="29"/>
      <c r="I2386" s="29"/>
      <c r="J2386" s="29"/>
      <c r="K2386" s="29"/>
      <c r="L2386" s="29"/>
      <c r="M2386" s="29"/>
    </row>
    <row r="2387" spans="2:13" s="6" customFormat="1" x14ac:dyDescent="0.2">
      <c r="B2387" s="33"/>
      <c r="C2387" s="29"/>
      <c r="D2387" s="29"/>
      <c r="E2387" s="34"/>
      <c r="F2387" s="34"/>
      <c r="G2387" s="34"/>
      <c r="H2387" s="29"/>
      <c r="I2387" s="29"/>
      <c r="J2387" s="29"/>
      <c r="K2387" s="29"/>
      <c r="L2387" s="29"/>
      <c r="M2387" s="29"/>
    </row>
    <row r="2388" spans="2:13" s="6" customFormat="1" x14ac:dyDescent="0.2">
      <c r="B2388" s="33"/>
      <c r="C2388" s="29"/>
      <c r="D2388" s="29"/>
      <c r="E2388" s="34"/>
      <c r="F2388" s="34"/>
      <c r="G2388" s="34"/>
      <c r="H2388" s="29"/>
      <c r="I2388" s="29"/>
      <c r="J2388" s="29"/>
      <c r="K2388" s="29"/>
      <c r="L2388" s="29"/>
      <c r="M2388" s="29"/>
    </row>
    <row r="2389" spans="2:13" s="6" customFormat="1" x14ac:dyDescent="0.2">
      <c r="B2389" s="33"/>
      <c r="C2389" s="29"/>
      <c r="D2389" s="29"/>
      <c r="E2389" s="34"/>
      <c r="F2389" s="34"/>
      <c r="G2389" s="34"/>
      <c r="H2389" s="29"/>
      <c r="I2389" s="29"/>
      <c r="J2389" s="29"/>
      <c r="K2389" s="29"/>
      <c r="L2389" s="29"/>
      <c r="M2389" s="29"/>
    </row>
    <row r="2390" spans="2:13" s="6" customFormat="1" x14ac:dyDescent="0.2">
      <c r="B2390" s="33"/>
      <c r="C2390" s="29"/>
      <c r="D2390" s="29"/>
      <c r="E2390" s="34"/>
      <c r="F2390" s="34"/>
      <c r="G2390" s="34"/>
      <c r="H2390" s="29"/>
      <c r="I2390" s="29"/>
      <c r="J2390" s="29"/>
      <c r="K2390" s="29"/>
      <c r="L2390" s="29"/>
      <c r="M2390" s="29"/>
    </row>
    <row r="2391" spans="2:13" s="6" customFormat="1" x14ac:dyDescent="0.2">
      <c r="B2391" s="33"/>
      <c r="C2391" s="29"/>
      <c r="D2391" s="29"/>
      <c r="E2391" s="34"/>
      <c r="F2391" s="34"/>
      <c r="G2391" s="34"/>
      <c r="H2391" s="29"/>
      <c r="I2391" s="29"/>
      <c r="J2391" s="29"/>
      <c r="K2391" s="29"/>
      <c r="L2391" s="29"/>
      <c r="M2391" s="29"/>
    </row>
    <row r="2392" spans="2:13" s="6" customFormat="1" x14ac:dyDescent="0.2">
      <c r="B2392" s="33"/>
      <c r="C2392" s="29"/>
      <c r="D2392" s="29"/>
      <c r="E2392" s="34"/>
      <c r="F2392" s="34"/>
      <c r="G2392" s="34"/>
      <c r="H2392" s="29"/>
      <c r="I2392" s="29"/>
      <c r="J2392" s="29"/>
      <c r="K2392" s="29"/>
      <c r="L2392" s="29"/>
      <c r="M2392" s="29"/>
    </row>
    <row r="2393" spans="2:13" s="6" customFormat="1" x14ac:dyDescent="0.2">
      <c r="B2393" s="33"/>
      <c r="C2393" s="29"/>
      <c r="D2393" s="29"/>
      <c r="E2393" s="34"/>
      <c r="F2393" s="34"/>
      <c r="G2393" s="34"/>
      <c r="H2393" s="29"/>
      <c r="I2393" s="29"/>
      <c r="J2393" s="29"/>
      <c r="K2393" s="29"/>
      <c r="L2393" s="29"/>
      <c r="M2393" s="29"/>
    </row>
    <row r="2394" spans="2:13" s="6" customFormat="1" x14ac:dyDescent="0.2">
      <c r="B2394" s="33"/>
      <c r="C2394" s="29"/>
      <c r="D2394" s="29"/>
      <c r="E2394" s="34"/>
      <c r="F2394" s="34"/>
      <c r="G2394" s="34"/>
      <c r="H2394" s="29"/>
      <c r="I2394" s="29"/>
      <c r="J2394" s="29"/>
      <c r="K2394" s="29"/>
      <c r="L2394" s="29"/>
      <c r="M2394" s="29"/>
    </row>
    <row r="2395" spans="2:13" s="6" customFormat="1" x14ac:dyDescent="0.2">
      <c r="B2395" s="33"/>
      <c r="C2395" s="29"/>
      <c r="D2395" s="29"/>
      <c r="E2395" s="34"/>
      <c r="F2395" s="34"/>
      <c r="G2395" s="34"/>
      <c r="H2395" s="29"/>
      <c r="I2395" s="29"/>
      <c r="J2395" s="29"/>
      <c r="K2395" s="29"/>
      <c r="L2395" s="29"/>
      <c r="M2395" s="29"/>
    </row>
    <row r="2396" spans="2:13" s="6" customFormat="1" x14ac:dyDescent="0.2">
      <c r="B2396" s="33"/>
      <c r="C2396" s="29"/>
      <c r="D2396" s="29"/>
      <c r="E2396" s="34"/>
      <c r="F2396" s="34"/>
      <c r="G2396" s="34"/>
      <c r="H2396" s="29"/>
      <c r="I2396" s="29"/>
      <c r="J2396" s="29"/>
      <c r="K2396" s="29"/>
      <c r="L2396" s="29"/>
      <c r="M2396" s="29"/>
    </row>
    <row r="2397" spans="2:13" s="6" customFormat="1" x14ac:dyDescent="0.2">
      <c r="B2397" s="33"/>
      <c r="C2397" s="29"/>
      <c r="D2397" s="29"/>
      <c r="E2397" s="34"/>
      <c r="F2397" s="34"/>
      <c r="G2397" s="34"/>
      <c r="H2397" s="29"/>
      <c r="I2397" s="29"/>
      <c r="J2397" s="29"/>
      <c r="K2397" s="29"/>
      <c r="L2397" s="29"/>
      <c r="M2397" s="29"/>
    </row>
    <row r="2398" spans="2:13" s="6" customFormat="1" x14ac:dyDescent="0.2">
      <c r="B2398" s="33"/>
      <c r="C2398" s="29"/>
      <c r="D2398" s="29"/>
      <c r="E2398" s="34"/>
      <c r="F2398" s="34"/>
      <c r="G2398" s="34"/>
      <c r="H2398" s="29"/>
      <c r="I2398" s="29"/>
      <c r="J2398" s="29"/>
      <c r="K2398" s="29"/>
      <c r="L2398" s="29"/>
      <c r="M2398" s="29"/>
    </row>
    <row r="2399" spans="2:13" s="6" customFormat="1" x14ac:dyDescent="0.2">
      <c r="B2399" s="33"/>
      <c r="C2399" s="29"/>
      <c r="D2399" s="29"/>
      <c r="E2399" s="34"/>
      <c r="F2399" s="34"/>
      <c r="G2399" s="34"/>
      <c r="H2399" s="29"/>
      <c r="I2399" s="29"/>
      <c r="J2399" s="29"/>
      <c r="K2399" s="29"/>
      <c r="L2399" s="29"/>
      <c r="M2399" s="29"/>
    </row>
    <row r="2400" spans="2:13" s="6" customFormat="1" x14ac:dyDescent="0.2">
      <c r="B2400" s="33"/>
      <c r="C2400" s="29"/>
      <c r="D2400" s="29"/>
      <c r="E2400" s="34"/>
      <c r="F2400" s="34"/>
      <c r="G2400" s="34"/>
      <c r="H2400" s="29"/>
      <c r="I2400" s="29"/>
      <c r="J2400" s="29"/>
      <c r="K2400" s="29"/>
      <c r="L2400" s="29"/>
      <c r="M2400" s="29"/>
    </row>
    <row r="2401" spans="2:13" s="6" customFormat="1" x14ac:dyDescent="0.2">
      <c r="B2401" s="33"/>
      <c r="C2401" s="29"/>
      <c r="D2401" s="29"/>
      <c r="E2401" s="34"/>
      <c r="F2401" s="34"/>
      <c r="G2401" s="34"/>
      <c r="H2401" s="29"/>
      <c r="I2401" s="29"/>
      <c r="J2401" s="29"/>
      <c r="K2401" s="29"/>
      <c r="L2401" s="29"/>
      <c r="M2401" s="29"/>
    </row>
    <row r="2402" spans="2:13" s="6" customFormat="1" x14ac:dyDescent="0.2">
      <c r="B2402" s="33"/>
      <c r="C2402" s="29"/>
      <c r="D2402" s="29"/>
      <c r="E2402" s="34"/>
      <c r="F2402" s="34"/>
      <c r="G2402" s="34"/>
      <c r="H2402" s="29"/>
      <c r="I2402" s="29"/>
      <c r="J2402" s="29"/>
      <c r="K2402" s="29"/>
      <c r="L2402" s="29"/>
      <c r="M2402" s="29"/>
    </row>
    <row r="2403" spans="2:13" s="6" customFormat="1" x14ac:dyDescent="0.2">
      <c r="B2403" s="33"/>
      <c r="C2403" s="29"/>
      <c r="D2403" s="29"/>
      <c r="E2403" s="34"/>
      <c r="F2403" s="34"/>
      <c r="G2403" s="34"/>
      <c r="H2403" s="29"/>
      <c r="I2403" s="29"/>
      <c r="J2403" s="29"/>
      <c r="K2403" s="29"/>
      <c r="L2403" s="29"/>
      <c r="M2403" s="29"/>
    </row>
    <row r="2404" spans="2:13" s="6" customFormat="1" x14ac:dyDescent="0.2">
      <c r="B2404" s="33"/>
      <c r="C2404" s="29"/>
      <c r="D2404" s="29"/>
      <c r="E2404" s="34"/>
      <c r="F2404" s="34"/>
      <c r="G2404" s="34"/>
      <c r="H2404" s="29"/>
      <c r="I2404" s="29"/>
      <c r="J2404" s="29"/>
      <c r="K2404" s="29"/>
      <c r="L2404" s="29"/>
      <c r="M2404" s="29"/>
    </row>
    <row r="2405" spans="2:13" s="6" customFormat="1" x14ac:dyDescent="0.2">
      <c r="B2405" s="33"/>
      <c r="C2405" s="29"/>
      <c r="D2405" s="29"/>
      <c r="E2405" s="34"/>
      <c r="F2405" s="34"/>
      <c r="G2405" s="34"/>
      <c r="H2405" s="29"/>
      <c r="I2405" s="29"/>
      <c r="J2405" s="29"/>
      <c r="K2405" s="29"/>
      <c r="L2405" s="29"/>
      <c r="M2405" s="29"/>
    </row>
    <row r="2406" spans="2:13" s="6" customFormat="1" x14ac:dyDescent="0.2">
      <c r="B2406" s="33"/>
      <c r="C2406" s="29"/>
      <c r="D2406" s="29"/>
      <c r="E2406" s="34"/>
      <c r="F2406" s="34"/>
      <c r="G2406" s="34"/>
      <c r="H2406" s="29"/>
      <c r="I2406" s="29"/>
      <c r="J2406" s="29"/>
      <c r="K2406" s="29"/>
      <c r="L2406" s="29"/>
      <c r="M2406" s="29"/>
    </row>
    <row r="2407" spans="2:13" s="6" customFormat="1" x14ac:dyDescent="0.2">
      <c r="B2407" s="33"/>
      <c r="C2407" s="29"/>
      <c r="D2407" s="29"/>
      <c r="E2407" s="34"/>
      <c r="F2407" s="34"/>
      <c r="G2407" s="34"/>
      <c r="H2407" s="29"/>
      <c r="I2407" s="29"/>
      <c r="J2407" s="29"/>
      <c r="K2407" s="29"/>
      <c r="L2407" s="29"/>
      <c r="M2407" s="29"/>
    </row>
    <row r="2408" spans="2:13" s="6" customFormat="1" x14ac:dyDescent="0.2">
      <c r="B2408" s="33"/>
      <c r="C2408" s="29"/>
      <c r="D2408" s="29"/>
      <c r="E2408" s="34"/>
      <c r="F2408" s="34"/>
      <c r="G2408" s="34"/>
      <c r="H2408" s="29"/>
      <c r="I2408" s="29"/>
      <c r="J2408" s="29"/>
      <c r="K2408" s="29"/>
      <c r="L2408" s="29"/>
      <c r="M2408" s="29"/>
    </row>
    <row r="2409" spans="2:13" s="6" customFormat="1" x14ac:dyDescent="0.2">
      <c r="B2409" s="33"/>
      <c r="C2409" s="29"/>
      <c r="D2409" s="29"/>
      <c r="E2409" s="34"/>
      <c r="F2409" s="34"/>
      <c r="G2409" s="34"/>
      <c r="H2409" s="29"/>
      <c r="I2409" s="29"/>
      <c r="J2409" s="29"/>
      <c r="K2409" s="29"/>
      <c r="L2409" s="29"/>
      <c r="M2409" s="29"/>
    </row>
    <row r="2410" spans="2:13" s="6" customFormat="1" x14ac:dyDescent="0.2">
      <c r="B2410" s="33"/>
      <c r="C2410" s="29"/>
      <c r="D2410" s="29"/>
      <c r="E2410" s="34"/>
      <c r="F2410" s="34"/>
      <c r="G2410" s="34"/>
      <c r="H2410" s="29"/>
      <c r="I2410" s="29"/>
      <c r="J2410" s="29"/>
      <c r="K2410" s="29"/>
      <c r="L2410" s="29"/>
      <c r="M2410" s="29"/>
    </row>
    <row r="2411" spans="2:13" s="6" customFormat="1" x14ac:dyDescent="0.2">
      <c r="B2411" s="33"/>
      <c r="C2411" s="29"/>
      <c r="D2411" s="29"/>
      <c r="E2411" s="34"/>
      <c r="F2411" s="34"/>
      <c r="G2411" s="34"/>
      <c r="H2411" s="29"/>
      <c r="I2411" s="29"/>
      <c r="J2411" s="29"/>
      <c r="K2411" s="29"/>
      <c r="L2411" s="29"/>
      <c r="M2411" s="29"/>
    </row>
    <row r="2412" spans="2:13" s="6" customFormat="1" x14ac:dyDescent="0.2">
      <c r="B2412" s="33"/>
      <c r="C2412" s="29"/>
      <c r="D2412" s="29"/>
      <c r="E2412" s="34"/>
      <c r="F2412" s="34"/>
      <c r="G2412" s="34"/>
      <c r="H2412" s="29"/>
      <c r="I2412" s="29"/>
      <c r="J2412" s="29"/>
      <c r="K2412" s="29"/>
      <c r="L2412" s="29"/>
      <c r="M2412" s="29"/>
    </row>
    <row r="2413" spans="2:13" s="6" customFormat="1" x14ac:dyDescent="0.2">
      <c r="B2413" s="33"/>
      <c r="C2413" s="29"/>
      <c r="D2413" s="29"/>
      <c r="E2413" s="34"/>
      <c r="F2413" s="34"/>
      <c r="G2413" s="34"/>
      <c r="H2413" s="29"/>
      <c r="I2413" s="29"/>
      <c r="J2413" s="29"/>
      <c r="K2413" s="29"/>
      <c r="L2413" s="29"/>
      <c r="M2413" s="29"/>
    </row>
    <row r="2414" spans="2:13" s="6" customFormat="1" x14ac:dyDescent="0.2">
      <c r="B2414" s="33"/>
      <c r="C2414" s="29"/>
      <c r="D2414" s="29"/>
      <c r="E2414" s="34"/>
      <c r="F2414" s="34"/>
      <c r="G2414" s="34"/>
      <c r="H2414" s="29"/>
      <c r="I2414" s="29"/>
      <c r="J2414" s="29"/>
      <c r="K2414" s="29"/>
      <c r="L2414" s="29"/>
      <c r="M2414" s="29"/>
    </row>
    <row r="2415" spans="2:13" s="6" customFormat="1" x14ac:dyDescent="0.2">
      <c r="B2415" s="33"/>
      <c r="C2415" s="29"/>
      <c r="D2415" s="29"/>
      <c r="E2415" s="34"/>
      <c r="F2415" s="34"/>
      <c r="G2415" s="34"/>
      <c r="H2415" s="29"/>
      <c r="I2415" s="29"/>
      <c r="J2415" s="29"/>
      <c r="K2415" s="29"/>
      <c r="L2415" s="29"/>
      <c r="M2415" s="29"/>
    </row>
    <row r="2416" spans="2:13" s="6" customFormat="1" x14ac:dyDescent="0.2">
      <c r="B2416" s="33"/>
      <c r="C2416" s="29"/>
      <c r="D2416" s="29"/>
      <c r="E2416" s="34"/>
      <c r="F2416" s="34"/>
      <c r="G2416" s="34"/>
      <c r="H2416" s="29"/>
      <c r="I2416" s="29"/>
      <c r="J2416" s="29"/>
      <c r="K2416" s="29"/>
      <c r="L2416" s="29"/>
      <c r="M2416" s="29"/>
    </row>
    <row r="2417" spans="2:13" s="6" customFormat="1" x14ac:dyDescent="0.2">
      <c r="B2417" s="33"/>
      <c r="C2417" s="29"/>
      <c r="D2417" s="29"/>
      <c r="E2417" s="34"/>
      <c r="F2417" s="34"/>
      <c r="G2417" s="34"/>
      <c r="H2417" s="29"/>
      <c r="I2417" s="29"/>
      <c r="J2417" s="29"/>
      <c r="K2417" s="29"/>
      <c r="L2417" s="29"/>
      <c r="M2417" s="29"/>
    </row>
    <row r="2418" spans="2:13" s="6" customFormat="1" x14ac:dyDescent="0.2">
      <c r="B2418" s="33"/>
      <c r="C2418" s="29"/>
      <c r="D2418" s="29"/>
      <c r="E2418" s="34"/>
      <c r="F2418" s="34"/>
      <c r="G2418" s="34"/>
      <c r="H2418" s="29"/>
      <c r="I2418" s="29"/>
      <c r="J2418" s="29"/>
      <c r="K2418" s="29"/>
      <c r="L2418" s="29"/>
      <c r="M2418" s="29"/>
    </row>
    <row r="2419" spans="2:13" s="6" customFormat="1" x14ac:dyDescent="0.2">
      <c r="B2419" s="33"/>
      <c r="C2419" s="29"/>
      <c r="D2419" s="29"/>
      <c r="E2419" s="34"/>
      <c r="F2419" s="34"/>
      <c r="G2419" s="34"/>
      <c r="H2419" s="29"/>
      <c r="I2419" s="29"/>
      <c r="J2419" s="29"/>
      <c r="K2419" s="29"/>
      <c r="L2419" s="29"/>
      <c r="M2419" s="29"/>
    </row>
    <row r="2420" spans="2:13" s="6" customFormat="1" x14ac:dyDescent="0.2">
      <c r="B2420" s="33"/>
      <c r="C2420" s="29"/>
      <c r="D2420" s="29"/>
      <c r="E2420" s="34"/>
      <c r="F2420" s="34"/>
      <c r="G2420" s="34"/>
      <c r="H2420" s="29"/>
      <c r="I2420" s="29"/>
      <c r="J2420" s="29"/>
      <c r="K2420" s="29"/>
      <c r="L2420" s="29"/>
      <c r="M2420" s="29"/>
    </row>
    <row r="2421" spans="2:13" s="6" customFormat="1" x14ac:dyDescent="0.2">
      <c r="B2421" s="33"/>
      <c r="C2421" s="29"/>
      <c r="D2421" s="29"/>
      <c r="E2421" s="34"/>
      <c r="F2421" s="34"/>
      <c r="G2421" s="34"/>
      <c r="H2421" s="29"/>
      <c r="I2421" s="29"/>
      <c r="J2421" s="29"/>
      <c r="K2421" s="29"/>
      <c r="L2421" s="29"/>
      <c r="M2421" s="29"/>
    </row>
    <row r="2422" spans="2:13" s="6" customFormat="1" x14ac:dyDescent="0.2">
      <c r="B2422" s="33"/>
      <c r="C2422" s="29"/>
      <c r="D2422" s="29"/>
      <c r="E2422" s="34"/>
      <c r="F2422" s="34"/>
      <c r="G2422" s="34"/>
      <c r="H2422" s="29"/>
      <c r="I2422" s="29"/>
      <c r="J2422" s="29"/>
      <c r="K2422" s="29"/>
      <c r="L2422" s="29"/>
      <c r="M2422" s="29"/>
    </row>
    <row r="2423" spans="2:13" s="6" customFormat="1" x14ac:dyDescent="0.2">
      <c r="B2423" s="33"/>
      <c r="C2423" s="29"/>
      <c r="D2423" s="29"/>
      <c r="E2423" s="34"/>
      <c r="F2423" s="34"/>
      <c r="G2423" s="34"/>
      <c r="H2423" s="29"/>
      <c r="I2423" s="29"/>
      <c r="J2423" s="29"/>
      <c r="K2423" s="29"/>
      <c r="L2423" s="29"/>
      <c r="M2423" s="29"/>
    </row>
    <row r="2424" spans="2:13" s="6" customFormat="1" x14ac:dyDescent="0.2">
      <c r="B2424" s="33"/>
      <c r="C2424" s="29"/>
      <c r="D2424" s="29"/>
      <c r="E2424" s="34"/>
      <c r="F2424" s="34"/>
      <c r="G2424" s="34"/>
      <c r="H2424" s="29"/>
      <c r="I2424" s="29"/>
      <c r="J2424" s="29"/>
      <c r="K2424" s="29"/>
      <c r="L2424" s="29"/>
      <c r="M2424" s="29"/>
    </row>
    <row r="2425" spans="2:13" s="6" customFormat="1" x14ac:dyDescent="0.2">
      <c r="B2425" s="33"/>
      <c r="C2425" s="29"/>
      <c r="D2425" s="29"/>
      <c r="E2425" s="34"/>
      <c r="F2425" s="34"/>
      <c r="G2425" s="34"/>
      <c r="H2425" s="29"/>
      <c r="I2425" s="29"/>
      <c r="J2425" s="29"/>
      <c r="K2425" s="29"/>
      <c r="L2425" s="29"/>
      <c r="M2425" s="29"/>
    </row>
    <row r="2426" spans="2:13" s="6" customFormat="1" x14ac:dyDescent="0.2">
      <c r="B2426" s="33"/>
      <c r="C2426" s="29"/>
      <c r="D2426" s="29"/>
      <c r="E2426" s="34"/>
      <c r="F2426" s="34"/>
      <c r="G2426" s="34"/>
      <c r="H2426" s="29"/>
      <c r="I2426" s="29"/>
      <c r="J2426" s="29"/>
      <c r="K2426" s="29"/>
      <c r="L2426" s="29"/>
      <c r="M2426" s="29"/>
    </row>
    <row r="2427" spans="2:13" s="6" customFormat="1" x14ac:dyDescent="0.2">
      <c r="B2427" s="33"/>
      <c r="C2427" s="29"/>
      <c r="D2427" s="29"/>
      <c r="E2427" s="34"/>
      <c r="F2427" s="34"/>
      <c r="G2427" s="34"/>
      <c r="H2427" s="29"/>
      <c r="I2427" s="29"/>
      <c r="J2427" s="29"/>
      <c r="K2427" s="29"/>
      <c r="L2427" s="29"/>
      <c r="M2427" s="29"/>
    </row>
    <row r="2428" spans="2:13" s="6" customFormat="1" x14ac:dyDescent="0.2">
      <c r="B2428" s="33"/>
      <c r="C2428" s="29"/>
      <c r="D2428" s="29"/>
      <c r="E2428" s="34"/>
      <c r="F2428" s="34"/>
      <c r="G2428" s="34"/>
      <c r="H2428" s="29"/>
      <c r="I2428" s="29"/>
      <c r="J2428" s="29"/>
      <c r="K2428" s="29"/>
      <c r="L2428" s="29"/>
      <c r="M2428" s="29"/>
    </row>
    <row r="2429" spans="2:13" s="6" customFormat="1" x14ac:dyDescent="0.2">
      <c r="B2429" s="33"/>
      <c r="C2429" s="29"/>
      <c r="D2429" s="29"/>
      <c r="E2429" s="34"/>
      <c r="F2429" s="34"/>
      <c r="G2429" s="34"/>
      <c r="H2429" s="29"/>
      <c r="I2429" s="29"/>
      <c r="J2429" s="29"/>
      <c r="K2429" s="29"/>
      <c r="L2429" s="29"/>
      <c r="M2429" s="29"/>
    </row>
    <row r="2430" spans="2:13" s="6" customFormat="1" x14ac:dyDescent="0.2">
      <c r="B2430" s="33"/>
      <c r="C2430" s="29"/>
      <c r="D2430" s="29"/>
      <c r="E2430" s="34"/>
      <c r="F2430" s="34"/>
      <c r="G2430" s="34"/>
      <c r="H2430" s="29"/>
      <c r="I2430" s="29"/>
      <c r="J2430" s="29"/>
      <c r="K2430" s="29"/>
      <c r="L2430" s="29"/>
      <c r="M2430" s="29"/>
    </row>
    <row r="2431" spans="2:13" s="6" customFormat="1" x14ac:dyDescent="0.2">
      <c r="B2431" s="33"/>
      <c r="C2431" s="29"/>
      <c r="D2431" s="29"/>
      <c r="E2431" s="34"/>
      <c r="F2431" s="34"/>
      <c r="G2431" s="34"/>
      <c r="H2431" s="29"/>
      <c r="I2431" s="29"/>
      <c r="J2431" s="29"/>
      <c r="K2431" s="29"/>
      <c r="L2431" s="29"/>
      <c r="M2431" s="29"/>
    </row>
    <row r="2432" spans="2:13" s="6" customFormat="1" x14ac:dyDescent="0.2">
      <c r="B2432" s="33"/>
      <c r="C2432" s="29"/>
      <c r="D2432" s="29"/>
      <c r="E2432" s="34"/>
      <c r="F2432" s="34"/>
      <c r="G2432" s="34"/>
      <c r="H2432" s="29"/>
      <c r="I2432" s="29"/>
      <c r="J2432" s="29"/>
      <c r="K2432" s="29"/>
      <c r="L2432" s="29"/>
      <c r="M2432" s="29"/>
    </row>
    <row r="2433" spans="2:13" s="6" customFormat="1" x14ac:dyDescent="0.2">
      <c r="B2433" s="33"/>
      <c r="C2433" s="29"/>
      <c r="D2433" s="29"/>
      <c r="E2433" s="34"/>
      <c r="F2433" s="34"/>
      <c r="G2433" s="34"/>
      <c r="H2433" s="29"/>
      <c r="I2433" s="29"/>
      <c r="J2433" s="29"/>
      <c r="K2433" s="29"/>
      <c r="L2433" s="29"/>
      <c r="M2433" s="29"/>
    </row>
    <row r="2434" spans="2:13" s="6" customFormat="1" x14ac:dyDescent="0.2">
      <c r="B2434" s="33"/>
      <c r="C2434" s="29"/>
      <c r="D2434" s="29"/>
      <c r="E2434" s="34"/>
      <c r="F2434" s="34"/>
      <c r="G2434" s="34"/>
      <c r="H2434" s="29"/>
      <c r="I2434" s="29"/>
      <c r="J2434" s="29"/>
      <c r="K2434" s="29"/>
      <c r="L2434" s="29"/>
      <c r="M2434" s="29"/>
    </row>
    <row r="2435" spans="2:13" s="6" customFormat="1" x14ac:dyDescent="0.2">
      <c r="B2435" s="33"/>
      <c r="C2435" s="29"/>
      <c r="D2435" s="29"/>
      <c r="E2435" s="34"/>
      <c r="F2435" s="34"/>
      <c r="G2435" s="34"/>
      <c r="H2435" s="29"/>
      <c r="I2435" s="29"/>
      <c r="J2435" s="29"/>
      <c r="K2435" s="29"/>
      <c r="L2435" s="29"/>
      <c r="M2435" s="29"/>
    </row>
    <row r="2436" spans="2:13" s="6" customFormat="1" x14ac:dyDescent="0.2">
      <c r="B2436" s="33"/>
      <c r="C2436" s="29"/>
      <c r="D2436" s="29"/>
      <c r="E2436" s="34"/>
      <c r="F2436" s="34"/>
      <c r="G2436" s="34"/>
      <c r="H2436" s="29"/>
      <c r="I2436" s="29"/>
      <c r="J2436" s="29"/>
      <c r="K2436" s="29"/>
      <c r="L2436" s="29"/>
      <c r="M2436" s="29"/>
    </row>
    <row r="2437" spans="2:13" s="6" customFormat="1" x14ac:dyDescent="0.2">
      <c r="B2437" s="33"/>
      <c r="C2437" s="29"/>
      <c r="D2437" s="29"/>
      <c r="E2437" s="34"/>
      <c r="F2437" s="34"/>
      <c r="G2437" s="34"/>
      <c r="H2437" s="29"/>
      <c r="I2437" s="29"/>
      <c r="J2437" s="29"/>
      <c r="K2437" s="29"/>
      <c r="L2437" s="29"/>
      <c r="M2437" s="29"/>
    </row>
    <row r="2438" spans="2:13" s="6" customFormat="1" x14ac:dyDescent="0.2">
      <c r="B2438" s="33"/>
      <c r="C2438" s="29"/>
      <c r="D2438" s="29"/>
      <c r="E2438" s="34"/>
      <c r="F2438" s="34"/>
      <c r="G2438" s="34"/>
      <c r="H2438" s="29"/>
      <c r="I2438" s="29"/>
      <c r="J2438" s="29"/>
      <c r="K2438" s="29"/>
      <c r="L2438" s="29"/>
      <c r="M2438" s="29"/>
    </row>
    <row r="2439" spans="2:13" s="6" customFormat="1" x14ac:dyDescent="0.2">
      <c r="B2439" s="33"/>
      <c r="C2439" s="29"/>
      <c r="D2439" s="29"/>
      <c r="E2439" s="34"/>
      <c r="F2439" s="34"/>
      <c r="G2439" s="34"/>
      <c r="H2439" s="29"/>
      <c r="I2439" s="29"/>
      <c r="J2439" s="29"/>
      <c r="K2439" s="29"/>
      <c r="L2439" s="29"/>
      <c r="M2439" s="29"/>
    </row>
    <row r="2440" spans="2:13" s="6" customFormat="1" x14ac:dyDescent="0.2">
      <c r="B2440" s="33"/>
      <c r="C2440" s="29"/>
      <c r="D2440" s="29"/>
      <c r="E2440" s="34"/>
      <c r="F2440" s="34"/>
      <c r="G2440" s="34"/>
      <c r="H2440" s="29"/>
      <c r="I2440" s="29"/>
      <c r="J2440" s="29"/>
      <c r="K2440" s="29"/>
      <c r="L2440" s="29"/>
      <c r="M2440" s="29"/>
    </row>
    <row r="2441" spans="2:13" s="6" customFormat="1" x14ac:dyDescent="0.2">
      <c r="B2441" s="33"/>
      <c r="C2441" s="29"/>
      <c r="D2441" s="29"/>
      <c r="E2441" s="34"/>
      <c r="F2441" s="34"/>
      <c r="G2441" s="34"/>
      <c r="H2441" s="29"/>
      <c r="I2441" s="29"/>
      <c r="J2441" s="29"/>
      <c r="K2441" s="29"/>
      <c r="L2441" s="29"/>
      <c r="M2441" s="29"/>
    </row>
    <row r="2442" spans="2:13" s="6" customFormat="1" x14ac:dyDescent="0.2">
      <c r="B2442" s="33"/>
      <c r="C2442" s="29"/>
      <c r="D2442" s="29"/>
      <c r="E2442" s="34"/>
      <c r="F2442" s="34"/>
      <c r="G2442" s="34"/>
      <c r="H2442" s="29"/>
      <c r="I2442" s="29"/>
      <c r="J2442" s="29"/>
      <c r="K2442" s="29"/>
      <c r="L2442" s="29"/>
      <c r="M2442" s="29"/>
    </row>
    <row r="2443" spans="2:13" s="6" customFormat="1" x14ac:dyDescent="0.2">
      <c r="B2443" s="33"/>
      <c r="C2443" s="29"/>
      <c r="D2443" s="29"/>
      <c r="E2443" s="34"/>
      <c r="F2443" s="34"/>
      <c r="G2443" s="34"/>
      <c r="H2443" s="29"/>
      <c r="I2443" s="29"/>
      <c r="J2443" s="29"/>
      <c r="K2443" s="29"/>
      <c r="L2443" s="29"/>
      <c r="M2443" s="29"/>
    </row>
    <row r="2444" spans="2:13" s="6" customFormat="1" x14ac:dyDescent="0.2">
      <c r="B2444" s="33"/>
      <c r="C2444" s="29"/>
      <c r="D2444" s="29"/>
      <c r="E2444" s="34"/>
      <c r="F2444" s="34"/>
      <c r="G2444" s="34"/>
      <c r="H2444" s="29"/>
      <c r="I2444" s="29"/>
      <c r="J2444" s="29"/>
      <c r="K2444" s="29"/>
      <c r="L2444" s="29"/>
      <c r="M2444" s="29"/>
    </row>
    <row r="2445" spans="2:13" s="6" customFormat="1" x14ac:dyDescent="0.2">
      <c r="B2445" s="33"/>
      <c r="C2445" s="29"/>
      <c r="D2445" s="29"/>
      <c r="E2445" s="34"/>
      <c r="F2445" s="34"/>
      <c r="G2445" s="34"/>
      <c r="H2445" s="29"/>
      <c r="I2445" s="29"/>
      <c r="J2445" s="29"/>
      <c r="K2445" s="29"/>
      <c r="L2445" s="29"/>
      <c r="M2445" s="29"/>
    </row>
    <row r="2446" spans="2:13" s="6" customFormat="1" x14ac:dyDescent="0.2">
      <c r="B2446" s="33"/>
      <c r="C2446" s="29"/>
      <c r="D2446" s="29"/>
      <c r="E2446" s="34"/>
      <c r="F2446" s="34"/>
      <c r="G2446" s="34"/>
      <c r="H2446" s="29"/>
      <c r="I2446" s="29"/>
      <c r="J2446" s="29"/>
      <c r="K2446" s="29"/>
      <c r="L2446" s="29"/>
      <c r="M2446" s="29"/>
    </row>
    <row r="2447" spans="2:13" s="6" customFormat="1" x14ac:dyDescent="0.2">
      <c r="B2447" s="33"/>
      <c r="C2447" s="29"/>
      <c r="D2447" s="29"/>
      <c r="E2447" s="34"/>
      <c r="F2447" s="34"/>
      <c r="G2447" s="34"/>
      <c r="H2447" s="29"/>
      <c r="I2447" s="29"/>
      <c r="J2447" s="29"/>
      <c r="K2447" s="29"/>
      <c r="L2447" s="29"/>
      <c r="M2447" s="29"/>
    </row>
    <row r="2448" spans="2:13" s="6" customFormat="1" x14ac:dyDescent="0.2">
      <c r="B2448" s="33"/>
      <c r="C2448" s="29"/>
      <c r="D2448" s="29"/>
      <c r="E2448" s="34"/>
      <c r="F2448" s="34"/>
      <c r="G2448" s="34"/>
      <c r="H2448" s="29"/>
      <c r="I2448" s="29"/>
      <c r="J2448" s="29"/>
      <c r="K2448" s="29"/>
      <c r="L2448" s="29"/>
      <c r="M2448" s="29"/>
    </row>
    <row r="2449" spans="2:13" s="6" customFormat="1" x14ac:dyDescent="0.2">
      <c r="B2449" s="33"/>
      <c r="C2449" s="29"/>
      <c r="D2449" s="29"/>
      <c r="E2449" s="34"/>
      <c r="F2449" s="34"/>
      <c r="G2449" s="34"/>
      <c r="H2449" s="29"/>
      <c r="I2449" s="29"/>
      <c r="J2449" s="29"/>
      <c r="K2449" s="29"/>
      <c r="L2449" s="29"/>
      <c r="M2449" s="29"/>
    </row>
    <row r="2450" spans="2:13" s="6" customFormat="1" x14ac:dyDescent="0.2">
      <c r="B2450" s="33"/>
      <c r="C2450" s="29"/>
      <c r="D2450" s="29"/>
      <c r="E2450" s="34"/>
      <c r="F2450" s="34"/>
      <c r="G2450" s="34"/>
      <c r="H2450" s="29"/>
      <c r="I2450" s="29"/>
      <c r="J2450" s="29"/>
      <c r="K2450" s="29"/>
      <c r="L2450" s="29"/>
      <c r="M2450" s="29"/>
    </row>
    <row r="2451" spans="2:13" s="6" customFormat="1" x14ac:dyDescent="0.2">
      <c r="B2451" s="33"/>
      <c r="C2451" s="29"/>
      <c r="D2451" s="29"/>
      <c r="E2451" s="34"/>
      <c r="F2451" s="34"/>
      <c r="G2451" s="34"/>
      <c r="H2451" s="29"/>
      <c r="I2451" s="29"/>
      <c r="J2451" s="29"/>
      <c r="K2451" s="29"/>
      <c r="L2451" s="29"/>
      <c r="M2451" s="29"/>
    </row>
    <row r="2452" spans="2:13" s="6" customFormat="1" x14ac:dyDescent="0.2">
      <c r="B2452" s="33"/>
      <c r="C2452" s="29"/>
      <c r="D2452" s="29"/>
      <c r="E2452" s="34"/>
      <c r="F2452" s="34"/>
      <c r="G2452" s="34"/>
      <c r="H2452" s="29"/>
      <c r="I2452" s="29"/>
      <c r="J2452" s="29"/>
      <c r="K2452" s="29"/>
      <c r="L2452" s="29"/>
      <c r="M2452" s="29"/>
    </row>
    <row r="2453" spans="2:13" s="6" customFormat="1" x14ac:dyDescent="0.2">
      <c r="B2453" s="33"/>
      <c r="C2453" s="29"/>
      <c r="D2453" s="29"/>
      <c r="E2453" s="34"/>
      <c r="F2453" s="34"/>
      <c r="G2453" s="34"/>
      <c r="H2453" s="29"/>
      <c r="I2453" s="29"/>
      <c r="J2453" s="29"/>
      <c r="K2453" s="29"/>
      <c r="L2453" s="29"/>
      <c r="M2453" s="29"/>
    </row>
    <row r="2454" spans="2:13" s="6" customFormat="1" x14ac:dyDescent="0.2">
      <c r="B2454" s="33"/>
      <c r="C2454" s="29"/>
      <c r="D2454" s="29"/>
      <c r="E2454" s="34"/>
      <c r="F2454" s="34"/>
      <c r="G2454" s="34"/>
      <c r="H2454" s="29"/>
      <c r="I2454" s="29"/>
      <c r="J2454" s="29"/>
      <c r="K2454" s="29"/>
      <c r="L2454" s="29"/>
      <c r="M2454" s="29"/>
    </row>
    <row r="2455" spans="2:13" s="6" customFormat="1" x14ac:dyDescent="0.2">
      <c r="B2455" s="33"/>
      <c r="C2455" s="29"/>
      <c r="D2455" s="29"/>
      <c r="E2455" s="34"/>
      <c r="F2455" s="34"/>
      <c r="G2455" s="34"/>
      <c r="H2455" s="29"/>
      <c r="I2455" s="29"/>
      <c r="J2455" s="29"/>
      <c r="K2455" s="29"/>
      <c r="L2455" s="29"/>
      <c r="M2455" s="29"/>
    </row>
    <row r="2456" spans="2:13" s="6" customFormat="1" x14ac:dyDescent="0.2">
      <c r="B2456" s="33"/>
      <c r="C2456" s="29"/>
      <c r="D2456" s="29"/>
      <c r="E2456" s="34"/>
      <c r="F2456" s="34"/>
      <c r="G2456" s="34"/>
      <c r="H2456" s="29"/>
      <c r="I2456" s="29"/>
      <c r="J2456" s="29"/>
      <c r="K2456" s="29"/>
      <c r="L2456" s="29"/>
      <c r="M2456" s="29"/>
    </row>
    <row r="2457" spans="2:13" s="6" customFormat="1" x14ac:dyDescent="0.2">
      <c r="B2457" s="33"/>
      <c r="C2457" s="29"/>
      <c r="D2457" s="29"/>
      <c r="E2457" s="34"/>
      <c r="F2457" s="34"/>
      <c r="G2457" s="34"/>
      <c r="H2457" s="29"/>
      <c r="I2457" s="29"/>
      <c r="J2457" s="29"/>
      <c r="K2457" s="29"/>
      <c r="L2457" s="29"/>
      <c r="M2457" s="29"/>
    </row>
    <row r="2458" spans="2:13" s="6" customFormat="1" x14ac:dyDescent="0.2">
      <c r="B2458" s="33"/>
      <c r="C2458" s="29"/>
      <c r="D2458" s="29"/>
      <c r="E2458" s="34"/>
      <c r="F2458" s="34"/>
      <c r="G2458" s="34"/>
      <c r="H2458" s="29"/>
      <c r="I2458" s="29"/>
      <c r="J2458" s="29"/>
      <c r="K2458" s="29"/>
      <c r="L2458" s="29"/>
      <c r="M2458" s="29"/>
    </row>
    <row r="2459" spans="2:13" s="6" customFormat="1" x14ac:dyDescent="0.2">
      <c r="B2459" s="33"/>
      <c r="C2459" s="29"/>
      <c r="D2459" s="29"/>
      <c r="E2459" s="34"/>
      <c r="F2459" s="34"/>
      <c r="G2459" s="34"/>
      <c r="H2459" s="29"/>
      <c r="I2459" s="29"/>
      <c r="J2459" s="29"/>
      <c r="K2459" s="29"/>
      <c r="L2459" s="29"/>
      <c r="M2459" s="29"/>
    </row>
    <row r="2460" spans="2:13" s="6" customFormat="1" x14ac:dyDescent="0.2">
      <c r="B2460" s="33"/>
      <c r="C2460" s="29"/>
      <c r="D2460" s="29"/>
      <c r="E2460" s="34"/>
      <c r="F2460" s="34"/>
      <c r="G2460" s="34"/>
      <c r="H2460" s="29"/>
      <c r="I2460" s="29"/>
      <c r="J2460" s="29"/>
      <c r="K2460" s="29"/>
      <c r="L2460" s="29"/>
      <c r="M2460" s="29"/>
    </row>
    <row r="2461" spans="2:13" s="6" customFormat="1" x14ac:dyDescent="0.2">
      <c r="B2461" s="33"/>
      <c r="C2461" s="29"/>
      <c r="D2461" s="29"/>
      <c r="E2461" s="34"/>
      <c r="F2461" s="34"/>
      <c r="G2461" s="34"/>
      <c r="H2461" s="29"/>
      <c r="I2461" s="29"/>
      <c r="J2461" s="29"/>
      <c r="K2461" s="29"/>
      <c r="L2461" s="29"/>
      <c r="M2461" s="29"/>
    </row>
    <row r="2462" spans="2:13" s="6" customFormat="1" x14ac:dyDescent="0.2">
      <c r="B2462" s="33"/>
      <c r="C2462" s="29"/>
      <c r="D2462" s="29"/>
      <c r="E2462" s="34"/>
      <c r="F2462" s="34"/>
      <c r="G2462" s="34"/>
      <c r="H2462" s="29"/>
      <c r="I2462" s="29"/>
      <c r="J2462" s="29"/>
      <c r="K2462" s="29"/>
      <c r="L2462" s="29"/>
      <c r="M2462" s="29"/>
    </row>
    <row r="2463" spans="2:13" s="6" customFormat="1" x14ac:dyDescent="0.2">
      <c r="B2463" s="33"/>
      <c r="C2463" s="29"/>
      <c r="D2463" s="29"/>
      <c r="E2463" s="34"/>
      <c r="F2463" s="34"/>
      <c r="G2463" s="34"/>
      <c r="H2463" s="29"/>
      <c r="I2463" s="29"/>
      <c r="J2463" s="29"/>
      <c r="K2463" s="29"/>
      <c r="L2463" s="29"/>
      <c r="M2463" s="29"/>
    </row>
    <row r="2464" spans="2:13" s="6" customFormat="1" x14ac:dyDescent="0.2">
      <c r="B2464" s="33"/>
      <c r="C2464" s="29"/>
      <c r="D2464" s="29"/>
      <c r="E2464" s="34"/>
      <c r="F2464" s="34"/>
      <c r="G2464" s="34"/>
      <c r="H2464" s="29"/>
      <c r="I2464" s="29"/>
      <c r="J2464" s="29"/>
      <c r="K2464" s="29"/>
      <c r="L2464" s="29"/>
      <c r="M2464" s="29"/>
    </row>
    <row r="2465" spans="2:13" s="6" customFormat="1" x14ac:dyDescent="0.2">
      <c r="B2465" s="33"/>
      <c r="C2465" s="29"/>
      <c r="D2465" s="29"/>
      <c r="E2465" s="34"/>
      <c r="F2465" s="34"/>
      <c r="G2465" s="34"/>
      <c r="H2465" s="29"/>
      <c r="I2465" s="29"/>
      <c r="J2465" s="29"/>
      <c r="K2465" s="29"/>
      <c r="L2465" s="29"/>
      <c r="M2465" s="29"/>
    </row>
    <row r="2466" spans="2:13" s="6" customFormat="1" x14ac:dyDescent="0.2">
      <c r="B2466" s="33"/>
      <c r="C2466" s="29"/>
      <c r="D2466" s="29"/>
      <c r="E2466" s="34"/>
      <c r="F2466" s="34"/>
      <c r="G2466" s="34"/>
      <c r="H2466" s="29"/>
      <c r="I2466" s="29"/>
      <c r="J2466" s="29"/>
      <c r="K2466" s="29"/>
      <c r="L2466" s="29"/>
      <c r="M2466" s="29"/>
    </row>
    <row r="2467" spans="2:13" s="6" customFormat="1" x14ac:dyDescent="0.2">
      <c r="B2467" s="33"/>
      <c r="C2467" s="29"/>
      <c r="D2467" s="29"/>
      <c r="E2467" s="34"/>
      <c r="F2467" s="34"/>
      <c r="G2467" s="34"/>
      <c r="H2467" s="29"/>
      <c r="I2467" s="29"/>
      <c r="J2467" s="29"/>
      <c r="K2467" s="29"/>
      <c r="L2467" s="29"/>
      <c r="M2467" s="29"/>
    </row>
    <row r="2468" spans="2:13" s="6" customFormat="1" x14ac:dyDescent="0.2">
      <c r="B2468" s="33"/>
      <c r="C2468" s="29"/>
      <c r="D2468" s="29"/>
      <c r="E2468" s="34"/>
      <c r="F2468" s="34"/>
      <c r="G2468" s="34"/>
      <c r="H2468" s="29"/>
      <c r="I2468" s="29"/>
      <c r="J2468" s="29"/>
      <c r="K2468" s="29"/>
      <c r="L2468" s="29"/>
      <c r="M2468" s="29"/>
    </row>
    <row r="2469" spans="2:13" s="6" customFormat="1" x14ac:dyDescent="0.2">
      <c r="B2469" s="33"/>
      <c r="C2469" s="29"/>
      <c r="D2469" s="29"/>
      <c r="E2469" s="34"/>
      <c r="F2469" s="34"/>
      <c r="G2469" s="34"/>
      <c r="H2469" s="29"/>
      <c r="I2469" s="29"/>
      <c r="J2469" s="29"/>
      <c r="K2469" s="29"/>
      <c r="L2469" s="29"/>
      <c r="M2469" s="29"/>
    </row>
    <row r="2470" spans="2:13" s="6" customFormat="1" x14ac:dyDescent="0.2">
      <c r="B2470" s="33"/>
      <c r="C2470" s="29"/>
      <c r="D2470" s="29"/>
      <c r="E2470" s="34"/>
      <c r="F2470" s="34"/>
      <c r="G2470" s="34"/>
      <c r="H2470" s="29"/>
      <c r="I2470" s="29"/>
      <c r="J2470" s="29"/>
      <c r="K2470" s="29"/>
      <c r="L2470" s="29"/>
      <c r="M2470" s="29"/>
    </row>
    <row r="2471" spans="2:13" s="6" customFormat="1" x14ac:dyDescent="0.2">
      <c r="B2471" s="33"/>
      <c r="C2471" s="29"/>
      <c r="D2471" s="29"/>
      <c r="E2471" s="34"/>
      <c r="F2471" s="34"/>
      <c r="G2471" s="34"/>
      <c r="H2471" s="29"/>
      <c r="I2471" s="29"/>
      <c r="J2471" s="29"/>
      <c r="K2471" s="29"/>
      <c r="L2471" s="29"/>
      <c r="M2471" s="29"/>
    </row>
    <row r="2472" spans="2:13" s="6" customFormat="1" x14ac:dyDescent="0.2">
      <c r="B2472" s="33"/>
      <c r="C2472" s="29"/>
      <c r="D2472" s="29"/>
      <c r="E2472" s="34"/>
      <c r="F2472" s="34"/>
      <c r="G2472" s="34"/>
      <c r="H2472" s="29"/>
      <c r="I2472" s="29"/>
      <c r="J2472" s="29"/>
      <c r="K2472" s="29"/>
      <c r="L2472" s="29"/>
      <c r="M2472" s="29"/>
    </row>
    <row r="2473" spans="2:13" s="6" customFormat="1" x14ac:dyDescent="0.2">
      <c r="B2473" s="33"/>
      <c r="C2473" s="29"/>
      <c r="D2473" s="29"/>
      <c r="E2473" s="34"/>
      <c r="F2473" s="34"/>
      <c r="G2473" s="34"/>
      <c r="H2473" s="29"/>
      <c r="I2473" s="29"/>
      <c r="J2473" s="29"/>
      <c r="K2473" s="29"/>
      <c r="L2473" s="29"/>
      <c r="M2473" s="29"/>
    </row>
    <row r="2474" spans="2:13" s="6" customFormat="1" x14ac:dyDescent="0.2">
      <c r="B2474" s="33"/>
      <c r="C2474" s="29"/>
      <c r="D2474" s="29"/>
      <c r="E2474" s="34"/>
      <c r="F2474" s="34"/>
      <c r="G2474" s="34"/>
      <c r="H2474" s="29"/>
      <c r="I2474" s="29"/>
      <c r="J2474" s="29"/>
      <c r="K2474" s="29"/>
      <c r="L2474" s="29"/>
      <c r="M2474" s="29"/>
    </row>
    <row r="2475" spans="2:13" s="6" customFormat="1" x14ac:dyDescent="0.2">
      <c r="B2475" s="33"/>
      <c r="C2475" s="29"/>
      <c r="D2475" s="29"/>
      <c r="E2475" s="34"/>
      <c r="F2475" s="34"/>
      <c r="G2475" s="34"/>
      <c r="H2475" s="29"/>
      <c r="I2475" s="29"/>
      <c r="J2475" s="29"/>
      <c r="K2475" s="29"/>
      <c r="L2475" s="29"/>
      <c r="M2475" s="29"/>
    </row>
    <row r="2476" spans="2:13" s="6" customFormat="1" x14ac:dyDescent="0.2">
      <c r="B2476" s="33"/>
      <c r="C2476" s="29"/>
      <c r="D2476" s="29"/>
      <c r="E2476" s="34"/>
      <c r="F2476" s="34"/>
      <c r="G2476" s="34"/>
      <c r="H2476" s="29"/>
      <c r="I2476" s="29"/>
      <c r="J2476" s="29"/>
      <c r="K2476" s="29"/>
      <c r="L2476" s="29"/>
      <c r="M2476" s="29"/>
    </row>
    <row r="2477" spans="2:13" s="6" customFormat="1" x14ac:dyDescent="0.2">
      <c r="B2477" s="33"/>
      <c r="C2477" s="29"/>
      <c r="D2477" s="29"/>
      <c r="E2477" s="34"/>
      <c r="F2477" s="34"/>
      <c r="G2477" s="34"/>
      <c r="H2477" s="29"/>
      <c r="I2477" s="29"/>
      <c r="J2477" s="29"/>
      <c r="K2477" s="29"/>
      <c r="L2477" s="29"/>
      <c r="M2477" s="29"/>
    </row>
    <row r="2478" spans="2:13" s="6" customFormat="1" x14ac:dyDescent="0.2">
      <c r="B2478" s="33"/>
      <c r="C2478" s="29"/>
      <c r="D2478" s="29"/>
      <c r="E2478" s="34"/>
      <c r="F2478" s="34"/>
      <c r="G2478" s="34"/>
      <c r="H2478" s="29"/>
      <c r="I2478" s="29"/>
      <c r="J2478" s="29"/>
      <c r="K2478" s="29"/>
      <c r="L2478" s="29"/>
      <c r="M2478" s="29"/>
    </row>
    <row r="2479" spans="2:13" s="6" customFormat="1" x14ac:dyDescent="0.2">
      <c r="B2479" s="33"/>
      <c r="C2479" s="29"/>
      <c r="D2479" s="29"/>
      <c r="E2479" s="34"/>
      <c r="F2479" s="34"/>
      <c r="G2479" s="34"/>
      <c r="H2479" s="29"/>
      <c r="I2479" s="29"/>
      <c r="J2479" s="29"/>
      <c r="K2479" s="29"/>
      <c r="L2479" s="29"/>
      <c r="M2479" s="29"/>
    </row>
    <row r="2480" spans="2:13" s="6" customFormat="1" x14ac:dyDescent="0.2">
      <c r="B2480" s="33"/>
      <c r="C2480" s="29"/>
      <c r="D2480" s="29"/>
      <c r="E2480" s="34"/>
      <c r="F2480" s="34"/>
      <c r="G2480" s="34"/>
      <c r="H2480" s="29"/>
      <c r="I2480" s="29"/>
      <c r="J2480" s="29"/>
      <c r="K2480" s="29"/>
      <c r="L2480" s="29"/>
      <c r="M2480" s="29"/>
    </row>
    <row r="2481" spans="2:13" s="6" customFormat="1" x14ac:dyDescent="0.2">
      <c r="B2481" s="33"/>
      <c r="C2481" s="29"/>
      <c r="D2481" s="29"/>
      <c r="E2481" s="34"/>
      <c r="F2481" s="34"/>
      <c r="G2481" s="34"/>
      <c r="H2481" s="29"/>
      <c r="I2481" s="29"/>
      <c r="J2481" s="29"/>
      <c r="K2481" s="29"/>
      <c r="L2481" s="29"/>
      <c r="M2481" s="29"/>
    </row>
    <row r="2482" spans="2:13" s="6" customFormat="1" x14ac:dyDescent="0.2">
      <c r="B2482" s="33"/>
      <c r="C2482" s="29"/>
      <c r="D2482" s="29"/>
      <c r="E2482" s="34"/>
      <c r="F2482" s="34"/>
      <c r="G2482" s="34"/>
      <c r="H2482" s="29"/>
      <c r="I2482" s="29"/>
      <c r="J2482" s="29"/>
      <c r="K2482" s="29"/>
      <c r="L2482" s="29"/>
      <c r="M2482" s="29"/>
    </row>
    <row r="2483" spans="2:13" s="6" customFormat="1" x14ac:dyDescent="0.2">
      <c r="B2483" s="33"/>
      <c r="C2483" s="29"/>
      <c r="D2483" s="29"/>
      <c r="E2483" s="34"/>
      <c r="F2483" s="34"/>
      <c r="G2483" s="34"/>
      <c r="H2483" s="29"/>
      <c r="I2483" s="29"/>
      <c r="J2483" s="29"/>
      <c r="K2483" s="29"/>
      <c r="L2483" s="29"/>
      <c r="M2483" s="29"/>
    </row>
    <row r="2484" spans="2:13" s="6" customFormat="1" x14ac:dyDescent="0.2">
      <c r="B2484" s="33"/>
      <c r="C2484" s="29"/>
      <c r="D2484" s="29"/>
      <c r="E2484" s="34"/>
      <c r="F2484" s="34"/>
      <c r="G2484" s="34"/>
      <c r="H2484" s="29"/>
      <c r="I2484" s="29"/>
      <c r="J2484" s="29"/>
      <c r="K2484" s="29"/>
      <c r="L2484" s="29"/>
      <c r="M2484" s="29"/>
    </row>
    <row r="2485" spans="2:13" s="6" customFormat="1" x14ac:dyDescent="0.2">
      <c r="B2485" s="33"/>
      <c r="C2485" s="29"/>
      <c r="D2485" s="29"/>
      <c r="E2485" s="34"/>
      <c r="F2485" s="34"/>
      <c r="G2485" s="34"/>
      <c r="H2485" s="29"/>
      <c r="I2485" s="29"/>
      <c r="J2485" s="29"/>
      <c r="K2485" s="29"/>
      <c r="L2485" s="29"/>
      <c r="M2485" s="29"/>
    </row>
    <row r="2486" spans="2:13" s="6" customFormat="1" x14ac:dyDescent="0.2">
      <c r="B2486" s="33"/>
      <c r="C2486" s="29"/>
      <c r="D2486" s="29"/>
      <c r="E2486" s="34"/>
      <c r="F2486" s="34"/>
      <c r="G2486" s="34"/>
      <c r="H2486" s="29"/>
      <c r="I2486" s="29"/>
      <c r="J2486" s="29"/>
      <c r="K2486" s="29"/>
      <c r="L2486" s="29"/>
      <c r="M2486" s="29"/>
    </row>
    <row r="2487" spans="2:13" s="6" customFormat="1" x14ac:dyDescent="0.2">
      <c r="B2487" s="33"/>
      <c r="C2487" s="29"/>
      <c r="D2487" s="29"/>
      <c r="E2487" s="34"/>
      <c r="F2487" s="34"/>
      <c r="G2487" s="34"/>
      <c r="H2487" s="29"/>
      <c r="I2487" s="29"/>
      <c r="J2487" s="29"/>
      <c r="K2487" s="29"/>
      <c r="L2487" s="29"/>
      <c r="M2487" s="29"/>
    </row>
    <row r="2488" spans="2:13" s="6" customFormat="1" x14ac:dyDescent="0.2">
      <c r="B2488" s="33"/>
      <c r="C2488" s="29"/>
      <c r="D2488" s="29"/>
      <c r="E2488" s="34"/>
      <c r="F2488" s="34"/>
      <c r="G2488" s="34"/>
      <c r="H2488" s="29"/>
      <c r="I2488" s="29"/>
      <c r="J2488" s="29"/>
      <c r="K2488" s="29"/>
      <c r="L2488" s="29"/>
      <c r="M2488" s="29"/>
    </row>
    <row r="2489" spans="2:13" s="6" customFormat="1" x14ac:dyDescent="0.2">
      <c r="B2489" s="33"/>
      <c r="C2489" s="29"/>
      <c r="D2489" s="29"/>
      <c r="E2489" s="34"/>
      <c r="F2489" s="34"/>
      <c r="G2489" s="34"/>
      <c r="H2489" s="29"/>
      <c r="I2489" s="29"/>
      <c r="J2489" s="29"/>
      <c r="K2489" s="29"/>
      <c r="L2489" s="29"/>
      <c r="M2489" s="29"/>
    </row>
    <row r="2490" spans="2:13" s="6" customFormat="1" x14ac:dyDescent="0.2">
      <c r="B2490" s="33"/>
      <c r="C2490" s="29"/>
      <c r="D2490" s="29"/>
      <c r="E2490" s="34"/>
      <c r="F2490" s="34"/>
      <c r="G2490" s="34"/>
      <c r="H2490" s="29"/>
      <c r="I2490" s="29"/>
      <c r="J2490" s="29"/>
      <c r="K2490" s="29"/>
      <c r="L2490" s="29"/>
      <c r="M2490" s="29"/>
    </row>
    <row r="2491" spans="2:13" s="6" customFormat="1" x14ac:dyDescent="0.2">
      <c r="B2491" s="33"/>
      <c r="C2491" s="29"/>
      <c r="D2491" s="29"/>
      <c r="E2491" s="34"/>
      <c r="F2491" s="34"/>
      <c r="G2491" s="34"/>
      <c r="H2491" s="29"/>
      <c r="I2491" s="29"/>
      <c r="J2491" s="29"/>
      <c r="K2491" s="29"/>
      <c r="L2491" s="29"/>
      <c r="M2491" s="29"/>
    </row>
    <row r="2492" spans="2:13" s="6" customFormat="1" x14ac:dyDescent="0.2">
      <c r="B2492" s="33"/>
      <c r="C2492" s="29"/>
      <c r="D2492" s="29"/>
      <c r="E2492" s="34"/>
      <c r="F2492" s="34"/>
      <c r="G2492" s="34"/>
      <c r="H2492" s="29"/>
      <c r="I2492" s="29"/>
      <c r="J2492" s="29"/>
      <c r="K2492" s="29"/>
      <c r="L2492" s="29"/>
      <c r="M2492" s="29"/>
    </row>
    <row r="2493" spans="2:13" s="6" customFormat="1" x14ac:dyDescent="0.2">
      <c r="B2493" s="33"/>
      <c r="C2493" s="29"/>
      <c r="D2493" s="29"/>
      <c r="E2493" s="34"/>
      <c r="F2493" s="34"/>
      <c r="G2493" s="34"/>
      <c r="H2493" s="29"/>
      <c r="I2493" s="29"/>
      <c r="J2493" s="29"/>
      <c r="K2493" s="29"/>
      <c r="L2493" s="29"/>
      <c r="M2493" s="29"/>
    </row>
    <row r="2494" spans="2:13" s="6" customFormat="1" x14ac:dyDescent="0.2">
      <c r="B2494" s="33"/>
      <c r="C2494" s="29"/>
      <c r="D2494" s="29"/>
      <c r="E2494" s="34"/>
      <c r="F2494" s="34"/>
      <c r="G2494" s="34"/>
      <c r="H2494" s="29"/>
      <c r="I2494" s="29"/>
      <c r="J2494" s="29"/>
      <c r="K2494" s="29"/>
      <c r="L2494" s="29"/>
      <c r="M2494" s="29"/>
    </row>
    <row r="2495" spans="2:13" s="6" customFormat="1" x14ac:dyDescent="0.2">
      <c r="B2495" s="33"/>
      <c r="C2495" s="29"/>
      <c r="D2495" s="29"/>
      <c r="E2495" s="34"/>
      <c r="F2495" s="34"/>
      <c r="G2495" s="34"/>
      <c r="H2495" s="29"/>
      <c r="I2495" s="29"/>
      <c r="J2495" s="29"/>
      <c r="K2495" s="29"/>
      <c r="L2495" s="29"/>
      <c r="M2495" s="29"/>
    </row>
    <row r="2496" spans="2:13" s="6" customFormat="1" x14ac:dyDescent="0.2">
      <c r="B2496" s="33"/>
      <c r="C2496" s="29"/>
      <c r="D2496" s="29"/>
      <c r="E2496" s="34"/>
      <c r="F2496" s="34"/>
      <c r="G2496" s="34"/>
      <c r="H2496" s="29"/>
      <c r="I2496" s="29"/>
      <c r="J2496" s="29"/>
      <c r="K2496" s="29"/>
      <c r="L2496" s="29"/>
      <c r="M2496" s="29"/>
    </row>
    <row r="2497" spans="2:13" s="6" customFormat="1" x14ac:dyDescent="0.2">
      <c r="B2497" s="33"/>
      <c r="C2497" s="29"/>
      <c r="D2497" s="29"/>
      <c r="E2497" s="34"/>
      <c r="F2497" s="34"/>
      <c r="G2497" s="34"/>
      <c r="H2497" s="29"/>
      <c r="I2497" s="29"/>
      <c r="J2497" s="29"/>
      <c r="K2497" s="29"/>
      <c r="L2497" s="29"/>
      <c r="M2497" s="29"/>
    </row>
    <row r="2498" spans="2:13" s="6" customFormat="1" x14ac:dyDescent="0.2">
      <c r="B2498" s="33"/>
      <c r="C2498" s="29"/>
      <c r="D2498" s="29"/>
      <c r="E2498" s="34"/>
      <c r="F2498" s="34"/>
      <c r="G2498" s="34"/>
      <c r="H2498" s="29"/>
      <c r="I2498" s="29"/>
      <c r="J2498" s="29"/>
      <c r="K2498" s="29"/>
      <c r="L2498" s="29"/>
      <c r="M2498" s="29"/>
    </row>
    <row r="2499" spans="2:13" s="6" customFormat="1" x14ac:dyDescent="0.2">
      <c r="B2499" s="33"/>
      <c r="C2499" s="29"/>
      <c r="D2499" s="29"/>
      <c r="E2499" s="34"/>
      <c r="F2499" s="34"/>
      <c r="G2499" s="34"/>
      <c r="H2499" s="29"/>
      <c r="I2499" s="29"/>
      <c r="J2499" s="29"/>
      <c r="K2499" s="29"/>
      <c r="L2499" s="29"/>
      <c r="M2499" s="29"/>
    </row>
    <row r="2500" spans="2:13" s="6" customFormat="1" x14ac:dyDescent="0.2">
      <c r="B2500" s="33"/>
      <c r="C2500" s="29"/>
      <c r="D2500" s="29"/>
      <c r="E2500" s="34"/>
      <c r="F2500" s="34"/>
      <c r="G2500" s="34"/>
      <c r="H2500" s="29"/>
      <c r="I2500" s="29"/>
      <c r="J2500" s="29"/>
      <c r="K2500" s="29"/>
      <c r="L2500" s="29"/>
      <c r="M2500" s="29"/>
    </row>
    <row r="2501" spans="2:13" s="6" customFormat="1" x14ac:dyDescent="0.2">
      <c r="B2501" s="33"/>
      <c r="C2501" s="29"/>
      <c r="D2501" s="29"/>
      <c r="E2501" s="34"/>
      <c r="F2501" s="34"/>
      <c r="G2501" s="34"/>
      <c r="H2501" s="29"/>
      <c r="I2501" s="29"/>
      <c r="J2501" s="29"/>
      <c r="K2501" s="29"/>
      <c r="L2501" s="29"/>
      <c r="M2501" s="29"/>
    </row>
    <row r="2502" spans="2:13" s="6" customFormat="1" x14ac:dyDescent="0.2">
      <c r="B2502" s="33"/>
      <c r="C2502" s="29"/>
      <c r="D2502" s="29"/>
      <c r="E2502" s="34"/>
      <c r="F2502" s="34"/>
      <c r="G2502" s="34"/>
      <c r="H2502" s="29"/>
      <c r="I2502" s="29"/>
      <c r="J2502" s="29"/>
      <c r="K2502" s="29"/>
      <c r="L2502" s="29"/>
      <c r="M2502" s="29"/>
    </row>
    <row r="2503" spans="2:13" s="6" customFormat="1" x14ac:dyDescent="0.2">
      <c r="B2503" s="33"/>
      <c r="C2503" s="29"/>
      <c r="D2503" s="29"/>
      <c r="E2503" s="34"/>
      <c r="F2503" s="34"/>
      <c r="G2503" s="34"/>
      <c r="H2503" s="29"/>
      <c r="I2503" s="29"/>
      <c r="J2503" s="29"/>
      <c r="K2503" s="29"/>
      <c r="L2503" s="29"/>
      <c r="M2503" s="29"/>
    </row>
    <row r="2504" spans="2:13" s="6" customFormat="1" x14ac:dyDescent="0.2">
      <c r="B2504" s="33"/>
      <c r="C2504" s="29"/>
      <c r="D2504" s="29"/>
      <c r="E2504" s="34"/>
      <c r="F2504" s="34"/>
      <c r="G2504" s="34"/>
      <c r="H2504" s="29"/>
      <c r="I2504" s="29"/>
      <c r="J2504" s="29"/>
      <c r="K2504" s="29"/>
      <c r="L2504" s="29"/>
      <c r="M2504" s="29"/>
    </row>
    <row r="2505" spans="2:13" s="6" customFormat="1" x14ac:dyDescent="0.2">
      <c r="B2505" s="33"/>
      <c r="C2505" s="29"/>
      <c r="D2505" s="29"/>
      <c r="E2505" s="34"/>
      <c r="F2505" s="34"/>
      <c r="G2505" s="34"/>
      <c r="H2505" s="29"/>
      <c r="I2505" s="29"/>
      <c r="J2505" s="29"/>
      <c r="K2505" s="29"/>
      <c r="L2505" s="29"/>
      <c r="M2505" s="29"/>
    </row>
    <row r="2506" spans="2:13" s="6" customFormat="1" x14ac:dyDescent="0.2">
      <c r="B2506" s="33"/>
      <c r="C2506" s="29"/>
      <c r="D2506" s="29"/>
      <c r="E2506" s="34"/>
      <c r="F2506" s="34"/>
      <c r="G2506" s="34"/>
      <c r="H2506" s="29"/>
      <c r="I2506" s="29"/>
      <c r="J2506" s="29"/>
      <c r="K2506" s="29"/>
      <c r="L2506" s="29"/>
      <c r="M2506" s="29"/>
    </row>
    <row r="2507" spans="2:13" s="6" customFormat="1" x14ac:dyDescent="0.2">
      <c r="B2507" s="33"/>
      <c r="C2507" s="29"/>
      <c r="D2507" s="29"/>
      <c r="E2507" s="34"/>
      <c r="F2507" s="34"/>
      <c r="G2507" s="34"/>
      <c r="H2507" s="29"/>
      <c r="I2507" s="29"/>
      <c r="J2507" s="29"/>
      <c r="K2507" s="29"/>
      <c r="L2507" s="29"/>
      <c r="M2507" s="29"/>
    </row>
    <row r="2508" spans="2:13" s="6" customFormat="1" x14ac:dyDescent="0.2">
      <c r="B2508" s="33"/>
      <c r="C2508" s="29"/>
      <c r="D2508" s="29"/>
      <c r="E2508" s="34"/>
      <c r="F2508" s="34"/>
      <c r="G2508" s="34"/>
      <c r="H2508" s="29"/>
      <c r="I2508" s="29"/>
      <c r="J2508" s="29"/>
      <c r="K2508" s="29"/>
      <c r="L2508" s="29"/>
      <c r="M2508" s="29"/>
    </row>
    <row r="2509" spans="2:13" s="6" customFormat="1" x14ac:dyDescent="0.2">
      <c r="B2509" s="33"/>
      <c r="C2509" s="29"/>
      <c r="D2509" s="29"/>
      <c r="E2509" s="34"/>
      <c r="F2509" s="34"/>
      <c r="G2509" s="34"/>
      <c r="H2509" s="29"/>
      <c r="I2509" s="29"/>
      <c r="J2509" s="29"/>
      <c r="K2509" s="29"/>
      <c r="L2509" s="29"/>
      <c r="M2509" s="29"/>
    </row>
    <row r="2510" spans="2:13" s="6" customFormat="1" x14ac:dyDescent="0.2">
      <c r="B2510" s="33"/>
      <c r="C2510" s="29"/>
      <c r="D2510" s="29"/>
      <c r="E2510" s="34"/>
      <c r="F2510" s="34"/>
      <c r="G2510" s="34"/>
      <c r="H2510" s="29"/>
      <c r="I2510" s="29"/>
      <c r="J2510" s="29"/>
      <c r="K2510" s="29"/>
      <c r="L2510" s="29"/>
      <c r="M2510" s="29"/>
    </row>
    <row r="2511" spans="2:13" s="6" customFormat="1" x14ac:dyDescent="0.2">
      <c r="B2511" s="33"/>
      <c r="C2511" s="29"/>
      <c r="D2511" s="29"/>
      <c r="E2511" s="34"/>
      <c r="F2511" s="34"/>
      <c r="G2511" s="34"/>
      <c r="H2511" s="29"/>
      <c r="I2511" s="29"/>
      <c r="J2511" s="29"/>
      <c r="K2511" s="29"/>
      <c r="L2511" s="29"/>
      <c r="M2511" s="29"/>
    </row>
    <row r="2512" spans="2:13" s="6" customFormat="1" x14ac:dyDescent="0.2">
      <c r="B2512" s="33"/>
      <c r="C2512" s="29"/>
      <c r="D2512" s="29"/>
      <c r="E2512" s="34"/>
      <c r="F2512" s="34"/>
      <c r="G2512" s="34"/>
      <c r="H2512" s="29"/>
      <c r="I2512" s="29"/>
      <c r="J2512" s="29"/>
      <c r="K2512" s="29"/>
      <c r="L2512" s="29"/>
      <c r="M2512" s="29"/>
    </row>
    <row r="2513" spans="2:13" s="6" customFormat="1" x14ac:dyDescent="0.2">
      <c r="B2513" s="33"/>
      <c r="C2513" s="29"/>
      <c r="D2513" s="29"/>
      <c r="E2513" s="34"/>
      <c r="F2513" s="34"/>
      <c r="G2513" s="34"/>
      <c r="H2513" s="29"/>
      <c r="I2513" s="29"/>
      <c r="J2513" s="29"/>
      <c r="K2513" s="29"/>
      <c r="L2513" s="29"/>
      <c r="M2513" s="29"/>
    </row>
    <row r="2514" spans="2:13" s="6" customFormat="1" x14ac:dyDescent="0.2">
      <c r="B2514" s="33"/>
      <c r="C2514" s="29"/>
      <c r="D2514" s="29"/>
      <c r="E2514" s="34"/>
      <c r="F2514" s="34"/>
      <c r="G2514" s="34"/>
      <c r="H2514" s="29"/>
      <c r="I2514" s="29"/>
      <c r="J2514" s="29"/>
      <c r="K2514" s="29"/>
      <c r="L2514" s="29"/>
      <c r="M2514" s="29"/>
    </row>
    <row r="2515" spans="2:13" s="6" customFormat="1" x14ac:dyDescent="0.2">
      <c r="B2515" s="33"/>
      <c r="C2515" s="29"/>
      <c r="D2515" s="29"/>
      <c r="E2515" s="34"/>
      <c r="F2515" s="34"/>
      <c r="G2515" s="34"/>
      <c r="H2515" s="29"/>
      <c r="I2515" s="29"/>
      <c r="J2515" s="29"/>
      <c r="K2515" s="29"/>
      <c r="L2515" s="29"/>
      <c r="M2515" s="29"/>
    </row>
    <row r="2516" spans="2:13" s="6" customFormat="1" x14ac:dyDescent="0.2">
      <c r="B2516" s="33"/>
      <c r="C2516" s="29"/>
      <c r="D2516" s="29"/>
      <c r="E2516" s="34"/>
      <c r="F2516" s="34"/>
      <c r="G2516" s="34"/>
      <c r="H2516" s="29"/>
      <c r="I2516" s="29"/>
      <c r="J2516" s="29"/>
      <c r="K2516" s="29"/>
      <c r="L2516" s="29"/>
      <c r="M2516" s="29"/>
    </row>
    <row r="2517" spans="2:13" s="6" customFormat="1" x14ac:dyDescent="0.2">
      <c r="B2517" s="33"/>
      <c r="C2517" s="29"/>
      <c r="D2517" s="29"/>
      <c r="E2517" s="34"/>
      <c r="F2517" s="34"/>
      <c r="G2517" s="34"/>
      <c r="H2517" s="29"/>
      <c r="I2517" s="29"/>
      <c r="J2517" s="29"/>
      <c r="K2517" s="29"/>
      <c r="L2517" s="29"/>
      <c r="M2517" s="29"/>
    </row>
    <row r="2518" spans="2:13" s="6" customFormat="1" x14ac:dyDescent="0.2">
      <c r="B2518" s="33"/>
      <c r="C2518" s="29"/>
      <c r="D2518" s="29"/>
      <c r="E2518" s="34"/>
      <c r="F2518" s="34"/>
      <c r="G2518" s="34"/>
      <c r="H2518" s="29"/>
      <c r="I2518" s="29"/>
      <c r="J2518" s="29"/>
      <c r="K2518" s="29"/>
      <c r="L2518" s="29"/>
      <c r="M2518" s="29"/>
    </row>
    <row r="2519" spans="2:13" s="6" customFormat="1" x14ac:dyDescent="0.2">
      <c r="B2519" s="33"/>
      <c r="C2519" s="29"/>
      <c r="D2519" s="29"/>
      <c r="E2519" s="34"/>
      <c r="F2519" s="34"/>
      <c r="G2519" s="34"/>
      <c r="H2519" s="29"/>
      <c r="I2519" s="29"/>
      <c r="J2519" s="29"/>
      <c r="K2519" s="29"/>
      <c r="L2519" s="29"/>
      <c r="M2519" s="29"/>
    </row>
    <row r="2520" spans="2:13" s="6" customFormat="1" x14ac:dyDescent="0.2">
      <c r="B2520" s="33"/>
      <c r="C2520" s="29"/>
      <c r="D2520" s="29"/>
      <c r="E2520" s="34"/>
      <c r="F2520" s="34"/>
      <c r="G2520" s="34"/>
      <c r="H2520" s="29"/>
      <c r="I2520" s="29"/>
      <c r="J2520" s="29"/>
      <c r="K2520" s="29"/>
      <c r="L2520" s="29"/>
      <c r="M2520" s="29"/>
    </row>
    <row r="2521" spans="2:13" s="6" customFormat="1" x14ac:dyDescent="0.2">
      <c r="B2521" s="33"/>
      <c r="C2521" s="29"/>
      <c r="D2521" s="29"/>
      <c r="E2521" s="34"/>
      <c r="F2521" s="34"/>
      <c r="G2521" s="34"/>
      <c r="H2521" s="29"/>
      <c r="I2521" s="29"/>
      <c r="J2521" s="29"/>
      <c r="K2521" s="29"/>
      <c r="L2521" s="29"/>
      <c r="M2521" s="29"/>
    </row>
    <row r="2522" spans="2:13" s="6" customFormat="1" x14ac:dyDescent="0.2">
      <c r="B2522" s="33"/>
      <c r="C2522" s="29"/>
      <c r="D2522" s="29"/>
      <c r="E2522" s="34"/>
      <c r="F2522" s="34"/>
      <c r="G2522" s="34"/>
      <c r="H2522" s="29"/>
      <c r="I2522" s="29"/>
      <c r="J2522" s="29"/>
      <c r="K2522" s="29"/>
      <c r="L2522" s="29"/>
      <c r="M2522" s="29"/>
    </row>
    <row r="2523" spans="2:13" s="6" customFormat="1" x14ac:dyDescent="0.2">
      <c r="B2523" s="33"/>
      <c r="C2523" s="29"/>
      <c r="D2523" s="29"/>
      <c r="E2523" s="34"/>
      <c r="F2523" s="34"/>
      <c r="G2523" s="34"/>
      <c r="H2523" s="29"/>
      <c r="I2523" s="29"/>
      <c r="J2523" s="29"/>
      <c r="K2523" s="29"/>
      <c r="L2523" s="29"/>
      <c r="M2523" s="29"/>
    </row>
    <row r="2524" spans="2:13" s="6" customFormat="1" x14ac:dyDescent="0.2">
      <c r="B2524" s="33"/>
      <c r="C2524" s="29"/>
      <c r="D2524" s="29"/>
      <c r="E2524" s="34"/>
      <c r="F2524" s="34"/>
      <c r="G2524" s="34"/>
      <c r="H2524" s="29"/>
      <c r="I2524" s="29"/>
      <c r="J2524" s="29"/>
      <c r="K2524" s="29"/>
      <c r="L2524" s="29"/>
      <c r="M2524" s="29"/>
    </row>
    <row r="2525" spans="2:13" s="6" customFormat="1" x14ac:dyDescent="0.2">
      <c r="B2525" s="33"/>
      <c r="C2525" s="29"/>
      <c r="D2525" s="29"/>
      <c r="E2525" s="34"/>
      <c r="F2525" s="34"/>
      <c r="G2525" s="34"/>
      <c r="H2525" s="29"/>
      <c r="I2525" s="29"/>
      <c r="J2525" s="29"/>
      <c r="K2525" s="29"/>
      <c r="L2525" s="29"/>
      <c r="M2525" s="29"/>
    </row>
    <row r="2526" spans="2:13" s="6" customFormat="1" x14ac:dyDescent="0.2">
      <c r="B2526" s="33"/>
      <c r="C2526" s="29"/>
      <c r="D2526" s="29"/>
      <c r="E2526" s="34"/>
      <c r="F2526" s="34"/>
      <c r="G2526" s="34"/>
      <c r="H2526" s="29"/>
      <c r="I2526" s="29"/>
      <c r="J2526" s="29"/>
      <c r="K2526" s="29"/>
      <c r="L2526" s="29"/>
      <c r="M2526" s="29"/>
    </row>
    <row r="2527" spans="2:13" s="6" customFormat="1" x14ac:dyDescent="0.2">
      <c r="B2527" s="33"/>
      <c r="C2527" s="29"/>
      <c r="D2527" s="29"/>
      <c r="E2527" s="34"/>
      <c r="F2527" s="34"/>
      <c r="G2527" s="34"/>
      <c r="H2527" s="29"/>
      <c r="I2527" s="29"/>
      <c r="J2527" s="29"/>
      <c r="K2527" s="29"/>
      <c r="L2527" s="29"/>
      <c r="M2527" s="29"/>
    </row>
    <row r="2528" spans="2:13" s="6" customFormat="1" x14ac:dyDescent="0.2">
      <c r="B2528" s="33"/>
      <c r="C2528" s="29"/>
      <c r="D2528" s="29"/>
      <c r="E2528" s="34"/>
      <c r="F2528" s="34"/>
      <c r="G2528" s="34"/>
      <c r="H2528" s="29"/>
      <c r="I2528" s="29"/>
      <c r="J2528" s="29"/>
      <c r="K2528" s="29"/>
      <c r="L2528" s="29"/>
      <c r="M2528" s="29"/>
    </row>
    <row r="2529" spans="2:13" s="6" customFormat="1" x14ac:dyDescent="0.2">
      <c r="B2529" s="33"/>
      <c r="C2529" s="29"/>
      <c r="D2529" s="29"/>
      <c r="E2529" s="34"/>
      <c r="F2529" s="34"/>
      <c r="G2529" s="34"/>
      <c r="H2529" s="29"/>
      <c r="I2529" s="29"/>
      <c r="J2529" s="29"/>
      <c r="K2529" s="29"/>
      <c r="L2529" s="29"/>
      <c r="M2529" s="29"/>
    </row>
    <row r="2530" spans="2:13" s="6" customFormat="1" x14ac:dyDescent="0.2">
      <c r="B2530" s="33"/>
      <c r="C2530" s="29"/>
      <c r="D2530" s="29"/>
      <c r="E2530" s="34"/>
      <c r="F2530" s="34"/>
      <c r="G2530" s="34"/>
      <c r="H2530" s="29"/>
      <c r="I2530" s="29"/>
      <c r="J2530" s="29"/>
      <c r="K2530" s="29"/>
      <c r="L2530" s="29"/>
      <c r="M2530" s="29"/>
    </row>
    <row r="2531" spans="2:13" s="6" customFormat="1" x14ac:dyDescent="0.2">
      <c r="B2531" s="33"/>
      <c r="C2531" s="29"/>
      <c r="D2531" s="29"/>
      <c r="E2531" s="34"/>
      <c r="F2531" s="34"/>
      <c r="G2531" s="34"/>
      <c r="H2531" s="29"/>
      <c r="I2531" s="29"/>
      <c r="J2531" s="29"/>
      <c r="K2531" s="29"/>
      <c r="L2531" s="29"/>
      <c r="M2531" s="29"/>
    </row>
    <row r="2532" spans="2:13" s="6" customFormat="1" x14ac:dyDescent="0.2">
      <c r="B2532" s="33"/>
      <c r="C2532" s="29"/>
      <c r="D2532" s="29"/>
      <c r="E2532" s="34"/>
      <c r="F2532" s="34"/>
      <c r="G2532" s="34"/>
      <c r="H2532" s="29"/>
      <c r="I2532" s="29"/>
      <c r="J2532" s="29"/>
      <c r="K2532" s="29"/>
      <c r="L2532" s="29"/>
      <c r="M2532" s="29"/>
    </row>
    <row r="2533" spans="2:13" s="6" customFormat="1" x14ac:dyDescent="0.2">
      <c r="B2533" s="33"/>
      <c r="C2533" s="29"/>
      <c r="D2533" s="29"/>
      <c r="E2533" s="34"/>
      <c r="F2533" s="34"/>
      <c r="G2533" s="34"/>
      <c r="H2533" s="29"/>
      <c r="I2533" s="29"/>
      <c r="J2533" s="29"/>
      <c r="K2533" s="29"/>
      <c r="L2533" s="29"/>
      <c r="M2533" s="29"/>
    </row>
    <row r="2534" spans="2:13" s="6" customFormat="1" x14ac:dyDescent="0.2">
      <c r="B2534" s="33"/>
      <c r="C2534" s="29"/>
      <c r="D2534" s="29"/>
      <c r="E2534" s="34"/>
      <c r="F2534" s="34"/>
      <c r="G2534" s="34"/>
      <c r="H2534" s="29"/>
      <c r="I2534" s="29"/>
      <c r="J2534" s="29"/>
      <c r="K2534" s="29"/>
      <c r="L2534" s="29"/>
      <c r="M2534" s="29"/>
    </row>
    <row r="2535" spans="2:13" s="6" customFormat="1" x14ac:dyDescent="0.2">
      <c r="B2535" s="33"/>
      <c r="C2535" s="29"/>
      <c r="D2535" s="29"/>
      <c r="E2535" s="34"/>
      <c r="F2535" s="34"/>
      <c r="G2535" s="34"/>
      <c r="H2535" s="29"/>
      <c r="I2535" s="29"/>
      <c r="J2535" s="29"/>
      <c r="K2535" s="29"/>
      <c r="L2535" s="29"/>
      <c r="M2535" s="29"/>
    </row>
    <row r="2536" spans="2:13" s="6" customFormat="1" x14ac:dyDescent="0.2">
      <c r="B2536" s="33"/>
      <c r="C2536" s="29"/>
      <c r="D2536" s="29"/>
      <c r="E2536" s="34"/>
      <c r="F2536" s="34"/>
      <c r="G2536" s="34"/>
      <c r="H2536" s="29"/>
      <c r="I2536" s="29"/>
      <c r="J2536" s="29"/>
      <c r="K2536" s="29"/>
      <c r="L2536" s="29"/>
      <c r="M2536" s="29"/>
    </row>
    <row r="2537" spans="2:13" s="6" customFormat="1" x14ac:dyDescent="0.2">
      <c r="B2537" s="33"/>
      <c r="C2537" s="29"/>
      <c r="D2537" s="29"/>
      <c r="E2537" s="34"/>
      <c r="F2537" s="34"/>
      <c r="G2537" s="34"/>
      <c r="H2537" s="29"/>
      <c r="I2537" s="29"/>
      <c r="J2537" s="29"/>
      <c r="K2537" s="29"/>
      <c r="L2537" s="29"/>
      <c r="M2537" s="29"/>
    </row>
    <row r="2538" spans="2:13" s="6" customFormat="1" x14ac:dyDescent="0.2">
      <c r="B2538" s="33"/>
      <c r="C2538" s="29"/>
      <c r="D2538" s="29"/>
      <c r="E2538" s="34"/>
      <c r="F2538" s="34"/>
      <c r="G2538" s="34"/>
      <c r="H2538" s="29"/>
      <c r="I2538" s="29"/>
      <c r="J2538" s="29"/>
      <c r="K2538" s="29"/>
      <c r="L2538" s="29"/>
      <c r="M2538" s="29"/>
    </row>
    <row r="2539" spans="2:13" s="6" customFormat="1" x14ac:dyDescent="0.2">
      <c r="B2539" s="33"/>
      <c r="C2539" s="29"/>
      <c r="D2539" s="29"/>
      <c r="E2539" s="34"/>
      <c r="F2539" s="34"/>
      <c r="G2539" s="34"/>
      <c r="H2539" s="29"/>
      <c r="I2539" s="29"/>
      <c r="J2539" s="29"/>
      <c r="K2539" s="29"/>
      <c r="L2539" s="29"/>
      <c r="M2539" s="29"/>
    </row>
    <row r="2540" spans="2:13" s="6" customFormat="1" x14ac:dyDescent="0.2">
      <c r="B2540" s="33"/>
      <c r="C2540" s="29"/>
      <c r="D2540" s="29"/>
      <c r="E2540" s="34"/>
      <c r="F2540" s="34"/>
      <c r="G2540" s="34"/>
      <c r="H2540" s="29"/>
      <c r="I2540" s="29"/>
      <c r="J2540" s="29"/>
      <c r="K2540" s="29"/>
      <c r="L2540" s="29"/>
      <c r="M2540" s="29"/>
    </row>
    <row r="2541" spans="2:13" s="6" customFormat="1" x14ac:dyDescent="0.2">
      <c r="B2541" s="33"/>
      <c r="C2541" s="29"/>
      <c r="D2541" s="29"/>
      <c r="E2541" s="34"/>
      <c r="F2541" s="34"/>
      <c r="G2541" s="34"/>
      <c r="H2541" s="29"/>
      <c r="I2541" s="29"/>
      <c r="J2541" s="29"/>
      <c r="K2541" s="29"/>
      <c r="L2541" s="29"/>
      <c r="M2541" s="29"/>
    </row>
    <row r="2542" spans="2:13" s="6" customFormat="1" x14ac:dyDescent="0.2">
      <c r="B2542" s="33"/>
      <c r="C2542" s="29"/>
      <c r="D2542" s="29"/>
      <c r="E2542" s="34"/>
      <c r="F2542" s="34"/>
      <c r="G2542" s="34"/>
      <c r="H2542" s="29"/>
      <c r="I2542" s="29"/>
      <c r="J2542" s="29"/>
      <c r="K2542" s="29"/>
      <c r="L2542" s="29"/>
      <c r="M2542" s="29"/>
    </row>
    <row r="2543" spans="2:13" s="6" customFormat="1" x14ac:dyDescent="0.2">
      <c r="B2543" s="33"/>
      <c r="C2543" s="29"/>
      <c r="D2543" s="29"/>
      <c r="E2543" s="34"/>
      <c r="F2543" s="34"/>
      <c r="G2543" s="34"/>
      <c r="H2543" s="29"/>
      <c r="I2543" s="29"/>
      <c r="J2543" s="29"/>
      <c r="K2543" s="29"/>
      <c r="L2543" s="29"/>
      <c r="M2543" s="29"/>
    </row>
    <row r="2544" spans="2:13" s="6" customFormat="1" x14ac:dyDescent="0.2">
      <c r="B2544" s="33"/>
      <c r="C2544" s="29"/>
      <c r="D2544" s="29"/>
      <c r="E2544" s="34"/>
      <c r="F2544" s="34"/>
      <c r="G2544" s="34"/>
      <c r="H2544" s="29"/>
      <c r="I2544" s="29"/>
      <c r="J2544" s="29"/>
      <c r="K2544" s="29"/>
      <c r="L2544" s="29"/>
      <c r="M2544" s="29"/>
    </row>
    <row r="2545" spans="2:13" s="6" customFormat="1" x14ac:dyDescent="0.2">
      <c r="B2545" s="33"/>
      <c r="C2545" s="29"/>
      <c r="D2545" s="29"/>
      <c r="E2545" s="34"/>
      <c r="F2545" s="34"/>
      <c r="G2545" s="34"/>
      <c r="H2545" s="29"/>
      <c r="I2545" s="29"/>
      <c r="J2545" s="29"/>
      <c r="K2545" s="29"/>
      <c r="L2545" s="29"/>
      <c r="M2545" s="29"/>
    </row>
    <row r="2546" spans="2:13" s="6" customFormat="1" x14ac:dyDescent="0.2">
      <c r="B2546" s="33"/>
      <c r="C2546" s="29"/>
      <c r="D2546" s="29"/>
      <c r="E2546" s="34"/>
      <c r="F2546" s="34"/>
      <c r="G2546" s="34"/>
      <c r="H2546" s="29"/>
      <c r="I2546" s="29"/>
      <c r="J2546" s="29"/>
      <c r="K2546" s="29"/>
      <c r="L2546" s="29"/>
      <c r="M2546" s="29"/>
    </row>
    <row r="2547" spans="2:13" s="6" customFormat="1" x14ac:dyDescent="0.2">
      <c r="B2547" s="33"/>
      <c r="C2547" s="29"/>
      <c r="D2547" s="29"/>
      <c r="E2547" s="34"/>
      <c r="F2547" s="34"/>
      <c r="G2547" s="34"/>
      <c r="H2547" s="29"/>
      <c r="I2547" s="29"/>
      <c r="J2547" s="29"/>
      <c r="K2547" s="29"/>
      <c r="L2547" s="29"/>
      <c r="M2547" s="29"/>
    </row>
    <row r="2548" spans="2:13" s="6" customFormat="1" x14ac:dyDescent="0.2">
      <c r="B2548" s="33"/>
      <c r="C2548" s="29"/>
      <c r="D2548" s="29"/>
      <c r="E2548" s="34"/>
      <c r="F2548" s="34"/>
      <c r="G2548" s="34"/>
      <c r="H2548" s="29"/>
      <c r="I2548" s="29"/>
      <c r="J2548" s="29"/>
      <c r="K2548" s="29"/>
      <c r="L2548" s="29"/>
      <c r="M2548" s="29"/>
    </row>
    <row r="2549" spans="2:13" s="6" customFormat="1" x14ac:dyDescent="0.2">
      <c r="B2549" s="33"/>
      <c r="C2549" s="29"/>
      <c r="D2549" s="29"/>
      <c r="E2549" s="34"/>
      <c r="F2549" s="34"/>
      <c r="G2549" s="34"/>
      <c r="H2549" s="29"/>
      <c r="I2549" s="29"/>
      <c r="J2549" s="29"/>
      <c r="K2549" s="29"/>
      <c r="L2549" s="29"/>
      <c r="M2549" s="29"/>
    </row>
    <row r="2550" spans="2:13" s="6" customFormat="1" x14ac:dyDescent="0.2">
      <c r="B2550" s="33"/>
      <c r="C2550" s="29"/>
      <c r="D2550" s="29"/>
      <c r="E2550" s="34"/>
      <c r="F2550" s="34"/>
      <c r="G2550" s="34"/>
      <c r="H2550" s="29"/>
      <c r="I2550" s="29"/>
      <c r="J2550" s="29"/>
      <c r="K2550" s="29"/>
      <c r="L2550" s="29"/>
      <c r="M2550" s="29"/>
    </row>
    <row r="2551" spans="2:13" s="6" customFormat="1" x14ac:dyDescent="0.2">
      <c r="B2551" s="33"/>
      <c r="C2551" s="29"/>
      <c r="D2551" s="29"/>
      <c r="E2551" s="34"/>
      <c r="F2551" s="34"/>
      <c r="G2551" s="34"/>
      <c r="H2551" s="29"/>
      <c r="I2551" s="29"/>
      <c r="J2551" s="29"/>
      <c r="K2551" s="29"/>
      <c r="L2551" s="29"/>
      <c r="M2551" s="29"/>
    </row>
    <row r="2552" spans="2:13" s="6" customFormat="1" x14ac:dyDescent="0.2">
      <c r="B2552" s="33"/>
      <c r="C2552" s="29"/>
      <c r="D2552" s="29"/>
      <c r="E2552" s="34"/>
      <c r="F2552" s="34"/>
      <c r="G2552" s="34"/>
      <c r="H2552" s="29"/>
      <c r="I2552" s="29"/>
      <c r="J2552" s="29"/>
      <c r="K2552" s="29"/>
      <c r="L2552" s="29"/>
      <c r="M2552" s="29"/>
    </row>
    <row r="2553" spans="2:13" s="6" customFormat="1" x14ac:dyDescent="0.2">
      <c r="B2553" s="33"/>
      <c r="C2553" s="29"/>
      <c r="D2553" s="29"/>
      <c r="E2553" s="34"/>
      <c r="F2553" s="34"/>
      <c r="G2553" s="34"/>
      <c r="H2553" s="29"/>
      <c r="I2553" s="29"/>
      <c r="J2553" s="29"/>
      <c r="K2553" s="29"/>
      <c r="L2553" s="29"/>
      <c r="M2553" s="29"/>
    </row>
    <row r="2554" spans="2:13" s="6" customFormat="1" x14ac:dyDescent="0.2">
      <c r="B2554" s="33"/>
      <c r="C2554" s="29"/>
      <c r="D2554" s="29"/>
      <c r="E2554" s="34"/>
      <c r="F2554" s="34"/>
      <c r="G2554" s="34"/>
      <c r="H2554" s="29"/>
      <c r="I2554" s="29"/>
      <c r="J2554" s="29"/>
      <c r="K2554" s="29"/>
      <c r="L2554" s="29"/>
      <c r="M2554" s="29"/>
    </row>
    <row r="2555" spans="2:13" s="6" customFormat="1" x14ac:dyDescent="0.2">
      <c r="B2555" s="33"/>
      <c r="C2555" s="29"/>
      <c r="D2555" s="29"/>
      <c r="E2555" s="34"/>
      <c r="F2555" s="34"/>
      <c r="G2555" s="34"/>
      <c r="H2555" s="29"/>
      <c r="I2555" s="29"/>
      <c r="J2555" s="29"/>
      <c r="K2555" s="29"/>
      <c r="L2555" s="29"/>
      <c r="M2555" s="29"/>
    </row>
    <row r="2556" spans="2:13" s="6" customFormat="1" x14ac:dyDescent="0.2">
      <c r="B2556" s="33"/>
      <c r="C2556" s="29"/>
      <c r="D2556" s="29"/>
      <c r="E2556" s="34"/>
      <c r="F2556" s="34"/>
      <c r="G2556" s="34"/>
      <c r="H2556" s="29"/>
      <c r="I2556" s="29"/>
      <c r="J2556" s="29"/>
      <c r="K2556" s="29"/>
      <c r="L2556" s="29"/>
      <c r="M2556" s="29"/>
    </row>
    <row r="2557" spans="2:13" s="6" customFormat="1" x14ac:dyDescent="0.2">
      <c r="B2557" s="33"/>
      <c r="C2557" s="29"/>
      <c r="D2557" s="29"/>
      <c r="E2557" s="34"/>
      <c r="F2557" s="34"/>
      <c r="G2557" s="34"/>
      <c r="H2557" s="29"/>
      <c r="I2557" s="29"/>
      <c r="J2557" s="29"/>
      <c r="K2557" s="29"/>
      <c r="L2557" s="29"/>
      <c r="M2557" s="29"/>
    </row>
    <row r="2558" spans="2:13" s="6" customFormat="1" x14ac:dyDescent="0.2">
      <c r="B2558" s="33"/>
      <c r="C2558" s="29"/>
      <c r="D2558" s="29"/>
      <c r="E2558" s="34"/>
      <c r="F2558" s="34"/>
      <c r="G2558" s="34"/>
      <c r="H2558" s="29"/>
      <c r="I2558" s="29"/>
      <c r="J2558" s="29"/>
      <c r="K2558" s="29"/>
      <c r="L2558" s="29"/>
      <c r="M2558" s="29"/>
    </row>
    <row r="2559" spans="2:13" s="6" customFormat="1" x14ac:dyDescent="0.2">
      <c r="B2559" s="33"/>
      <c r="C2559" s="29"/>
      <c r="D2559" s="29"/>
      <c r="E2559" s="34"/>
      <c r="F2559" s="34"/>
      <c r="G2559" s="34"/>
      <c r="H2559" s="29"/>
      <c r="I2559" s="29"/>
      <c r="J2559" s="29"/>
      <c r="K2559" s="29"/>
      <c r="L2559" s="29"/>
      <c r="M2559" s="29"/>
    </row>
    <row r="2560" spans="2:13" s="6" customFormat="1" x14ac:dyDescent="0.2">
      <c r="B2560" s="33"/>
      <c r="C2560" s="29"/>
      <c r="D2560" s="29"/>
      <c r="E2560" s="34"/>
      <c r="F2560" s="34"/>
      <c r="G2560" s="34"/>
      <c r="H2560" s="29"/>
      <c r="I2560" s="29"/>
      <c r="J2560" s="29"/>
      <c r="K2560" s="29"/>
      <c r="L2560" s="29"/>
      <c r="M2560" s="29"/>
    </row>
    <row r="2561" spans="2:13" s="6" customFormat="1" x14ac:dyDescent="0.2">
      <c r="B2561" s="33"/>
      <c r="C2561" s="29"/>
      <c r="D2561" s="29"/>
      <c r="E2561" s="34"/>
      <c r="F2561" s="34"/>
      <c r="G2561" s="34"/>
      <c r="H2561" s="29"/>
      <c r="I2561" s="29"/>
      <c r="J2561" s="29"/>
      <c r="K2561" s="29"/>
      <c r="L2561" s="29"/>
      <c r="M2561" s="29"/>
    </row>
    <row r="2562" spans="2:13" s="6" customFormat="1" x14ac:dyDescent="0.2">
      <c r="B2562" s="33"/>
      <c r="C2562" s="29"/>
      <c r="D2562" s="29"/>
      <c r="E2562" s="34"/>
      <c r="F2562" s="34"/>
      <c r="G2562" s="34"/>
      <c r="H2562" s="29"/>
      <c r="I2562" s="29"/>
      <c r="J2562" s="29"/>
      <c r="K2562" s="29"/>
      <c r="L2562" s="29"/>
      <c r="M2562" s="29"/>
    </row>
    <row r="2563" spans="2:13" s="6" customFormat="1" x14ac:dyDescent="0.2">
      <c r="B2563" s="33"/>
      <c r="C2563" s="29"/>
      <c r="D2563" s="29"/>
      <c r="E2563" s="34"/>
      <c r="F2563" s="34"/>
      <c r="G2563" s="34"/>
      <c r="H2563" s="29"/>
      <c r="I2563" s="29"/>
      <c r="J2563" s="29"/>
      <c r="K2563" s="29"/>
      <c r="L2563" s="29"/>
      <c r="M2563" s="29"/>
    </row>
    <row r="2564" spans="2:13" s="6" customFormat="1" x14ac:dyDescent="0.2">
      <c r="B2564" s="33"/>
      <c r="C2564" s="29"/>
      <c r="D2564" s="29"/>
      <c r="E2564" s="34"/>
      <c r="F2564" s="34"/>
      <c r="G2564" s="34"/>
      <c r="H2564" s="29"/>
      <c r="I2564" s="29"/>
      <c r="J2564" s="29"/>
      <c r="K2564" s="29"/>
      <c r="L2564" s="29"/>
      <c r="M2564" s="29"/>
    </row>
    <row r="2565" spans="2:13" s="6" customFormat="1" x14ac:dyDescent="0.2">
      <c r="B2565" s="33"/>
      <c r="C2565" s="29"/>
      <c r="D2565" s="29"/>
      <c r="E2565" s="34"/>
      <c r="F2565" s="34"/>
      <c r="G2565" s="34"/>
      <c r="H2565" s="29"/>
      <c r="I2565" s="29"/>
      <c r="J2565" s="29"/>
      <c r="K2565" s="29"/>
      <c r="L2565" s="29"/>
      <c r="M2565" s="29"/>
    </row>
    <row r="2566" spans="2:13" s="6" customFormat="1" x14ac:dyDescent="0.2">
      <c r="B2566" s="33"/>
      <c r="C2566" s="29"/>
      <c r="D2566" s="29"/>
      <c r="E2566" s="34"/>
      <c r="F2566" s="34"/>
      <c r="G2566" s="34"/>
      <c r="H2566" s="29"/>
      <c r="I2566" s="29"/>
      <c r="J2566" s="29"/>
      <c r="K2566" s="29"/>
      <c r="L2566" s="29"/>
      <c r="M2566" s="29"/>
    </row>
    <row r="2567" spans="2:13" s="6" customFormat="1" x14ac:dyDescent="0.2">
      <c r="B2567" s="33"/>
      <c r="C2567" s="29"/>
      <c r="D2567" s="29"/>
      <c r="E2567" s="34"/>
      <c r="F2567" s="34"/>
      <c r="G2567" s="34"/>
      <c r="H2567" s="29"/>
      <c r="I2567" s="29"/>
      <c r="J2567" s="29"/>
      <c r="K2567" s="29"/>
      <c r="L2567" s="29"/>
      <c r="M2567" s="29"/>
    </row>
    <row r="2568" spans="2:13" s="6" customFormat="1" x14ac:dyDescent="0.2">
      <c r="B2568" s="33"/>
      <c r="C2568" s="29"/>
      <c r="D2568" s="29"/>
      <c r="E2568" s="34"/>
      <c r="F2568" s="34"/>
      <c r="G2568" s="34"/>
      <c r="H2568" s="29"/>
      <c r="I2568" s="29"/>
      <c r="J2568" s="29"/>
      <c r="K2568" s="29"/>
      <c r="L2568" s="29"/>
      <c r="M2568" s="29"/>
    </row>
    <row r="2569" spans="2:13" s="6" customFormat="1" x14ac:dyDescent="0.2">
      <c r="B2569" s="33"/>
      <c r="C2569" s="29"/>
      <c r="D2569" s="29"/>
      <c r="E2569" s="34"/>
      <c r="F2569" s="34"/>
      <c r="G2569" s="34"/>
      <c r="H2569" s="29"/>
      <c r="I2569" s="29"/>
      <c r="J2569" s="29"/>
      <c r="K2569" s="29"/>
      <c r="L2569" s="29"/>
      <c r="M2569" s="29"/>
    </row>
    <row r="2570" spans="2:13" s="6" customFormat="1" x14ac:dyDescent="0.2">
      <c r="B2570" s="33"/>
      <c r="C2570" s="29"/>
      <c r="D2570" s="29"/>
      <c r="E2570" s="34"/>
      <c r="F2570" s="34"/>
      <c r="G2570" s="34"/>
      <c r="H2570" s="29"/>
      <c r="I2570" s="29"/>
      <c r="J2570" s="29"/>
      <c r="K2570" s="29"/>
      <c r="L2570" s="29"/>
      <c r="M2570" s="29"/>
    </row>
    <row r="2571" spans="2:13" s="6" customFormat="1" x14ac:dyDescent="0.2">
      <c r="B2571" s="33"/>
      <c r="C2571" s="29"/>
      <c r="D2571" s="29"/>
      <c r="E2571" s="34"/>
      <c r="F2571" s="34"/>
      <c r="G2571" s="34"/>
      <c r="H2571" s="29"/>
      <c r="I2571" s="29"/>
      <c r="J2571" s="29"/>
      <c r="K2571" s="29"/>
      <c r="L2571" s="29"/>
      <c r="M2571" s="29"/>
    </row>
    <row r="2572" spans="2:13" s="6" customFormat="1" x14ac:dyDescent="0.2">
      <c r="B2572" s="33"/>
      <c r="C2572" s="29"/>
      <c r="D2572" s="29"/>
      <c r="E2572" s="34"/>
      <c r="F2572" s="34"/>
      <c r="G2572" s="34"/>
      <c r="H2572" s="29"/>
      <c r="I2572" s="29"/>
      <c r="J2572" s="29"/>
      <c r="K2572" s="29"/>
      <c r="L2572" s="29"/>
      <c r="M2572" s="29"/>
    </row>
    <row r="2573" spans="2:13" s="6" customFormat="1" x14ac:dyDescent="0.2">
      <c r="B2573" s="33"/>
      <c r="C2573" s="29"/>
      <c r="D2573" s="29"/>
      <c r="E2573" s="34"/>
      <c r="F2573" s="34"/>
      <c r="G2573" s="34"/>
      <c r="H2573" s="29"/>
      <c r="I2573" s="29"/>
      <c r="J2573" s="29"/>
      <c r="K2573" s="29"/>
      <c r="L2573" s="29"/>
      <c r="M2573" s="29"/>
    </row>
    <row r="2574" spans="2:13" s="6" customFormat="1" x14ac:dyDescent="0.2">
      <c r="B2574" s="33"/>
      <c r="C2574" s="29"/>
      <c r="D2574" s="29"/>
      <c r="E2574" s="34"/>
      <c r="F2574" s="34"/>
      <c r="G2574" s="34"/>
      <c r="H2574" s="29"/>
      <c r="I2574" s="29"/>
      <c r="J2574" s="29"/>
      <c r="K2574" s="29"/>
      <c r="L2574" s="29"/>
      <c r="M2574" s="29"/>
    </row>
    <row r="2575" spans="2:13" s="6" customFormat="1" x14ac:dyDescent="0.2">
      <c r="B2575" s="33"/>
      <c r="C2575" s="29"/>
      <c r="D2575" s="29"/>
      <c r="E2575" s="34"/>
      <c r="F2575" s="34"/>
      <c r="G2575" s="34"/>
      <c r="H2575" s="29"/>
      <c r="I2575" s="29"/>
      <c r="J2575" s="29"/>
      <c r="K2575" s="29"/>
      <c r="L2575" s="29"/>
      <c r="M2575" s="29"/>
    </row>
    <row r="2576" spans="2:13" s="6" customFormat="1" x14ac:dyDescent="0.2">
      <c r="B2576" s="33"/>
      <c r="C2576" s="29"/>
      <c r="D2576" s="29"/>
      <c r="E2576" s="34"/>
      <c r="F2576" s="34"/>
      <c r="G2576" s="34"/>
      <c r="H2576" s="29"/>
      <c r="I2576" s="29"/>
      <c r="J2576" s="29"/>
      <c r="K2576" s="29"/>
      <c r="L2576" s="29"/>
      <c r="M2576" s="29"/>
    </row>
    <row r="2577" spans="2:13" s="6" customFormat="1" x14ac:dyDescent="0.2">
      <c r="B2577" s="33"/>
      <c r="C2577" s="29"/>
      <c r="D2577" s="29"/>
      <c r="E2577" s="34"/>
      <c r="F2577" s="34"/>
      <c r="G2577" s="34"/>
      <c r="H2577" s="29"/>
      <c r="I2577" s="29"/>
      <c r="J2577" s="29"/>
      <c r="K2577" s="29"/>
      <c r="L2577" s="29"/>
      <c r="M2577" s="29"/>
    </row>
    <row r="2578" spans="2:13" s="6" customFormat="1" x14ac:dyDescent="0.2">
      <c r="B2578" s="33"/>
      <c r="C2578" s="29"/>
      <c r="D2578" s="29"/>
      <c r="E2578" s="34"/>
      <c r="F2578" s="34"/>
      <c r="G2578" s="34"/>
      <c r="H2578" s="29"/>
      <c r="I2578" s="29"/>
      <c r="J2578" s="29"/>
      <c r="K2578" s="29"/>
      <c r="L2578" s="29"/>
      <c r="M2578" s="29"/>
    </row>
    <row r="2579" spans="2:13" s="6" customFormat="1" x14ac:dyDescent="0.2">
      <c r="B2579" s="33"/>
      <c r="C2579" s="29"/>
      <c r="D2579" s="29"/>
      <c r="E2579" s="34"/>
      <c r="F2579" s="34"/>
      <c r="G2579" s="34"/>
      <c r="H2579" s="29"/>
      <c r="I2579" s="29"/>
      <c r="J2579" s="29"/>
      <c r="K2579" s="29"/>
      <c r="L2579" s="29"/>
      <c r="M2579" s="29"/>
    </row>
    <row r="2580" spans="2:13" s="6" customFormat="1" x14ac:dyDescent="0.2">
      <c r="B2580" s="33"/>
      <c r="C2580" s="29"/>
      <c r="D2580" s="29"/>
      <c r="E2580" s="34"/>
      <c r="F2580" s="34"/>
      <c r="G2580" s="34"/>
      <c r="H2580" s="29"/>
      <c r="I2580" s="29"/>
      <c r="J2580" s="29"/>
      <c r="K2580" s="29"/>
      <c r="L2580" s="29"/>
      <c r="M2580" s="29"/>
    </row>
    <row r="2581" spans="2:13" s="6" customFormat="1" x14ac:dyDescent="0.2">
      <c r="B2581" s="33"/>
      <c r="C2581" s="29"/>
      <c r="D2581" s="29"/>
      <c r="E2581" s="34"/>
      <c r="F2581" s="34"/>
      <c r="G2581" s="34"/>
      <c r="H2581" s="29"/>
      <c r="I2581" s="29"/>
      <c r="J2581" s="29"/>
      <c r="K2581" s="29"/>
      <c r="L2581" s="29"/>
      <c r="M2581" s="29"/>
    </row>
    <row r="2582" spans="2:13" s="6" customFormat="1" x14ac:dyDescent="0.2">
      <c r="B2582" s="33"/>
      <c r="C2582" s="29"/>
      <c r="D2582" s="29"/>
      <c r="E2582" s="34"/>
      <c r="F2582" s="34"/>
      <c r="G2582" s="34"/>
      <c r="H2582" s="29"/>
      <c r="I2582" s="29"/>
      <c r="J2582" s="29"/>
      <c r="K2582" s="29"/>
      <c r="L2582" s="29"/>
      <c r="M2582" s="29"/>
    </row>
    <row r="2583" spans="2:13" s="6" customFormat="1" x14ac:dyDescent="0.2">
      <c r="B2583" s="33"/>
      <c r="C2583" s="29"/>
      <c r="D2583" s="29"/>
      <c r="E2583" s="34"/>
      <c r="F2583" s="34"/>
      <c r="G2583" s="34"/>
      <c r="H2583" s="29"/>
      <c r="I2583" s="29"/>
      <c r="J2583" s="29"/>
      <c r="K2583" s="29"/>
      <c r="L2583" s="29"/>
      <c r="M2583" s="29"/>
    </row>
    <row r="2584" spans="2:13" s="6" customFormat="1" x14ac:dyDescent="0.2">
      <c r="B2584" s="33"/>
      <c r="C2584" s="29"/>
      <c r="D2584" s="29"/>
      <c r="E2584" s="34"/>
      <c r="F2584" s="34"/>
      <c r="G2584" s="34"/>
      <c r="H2584" s="29"/>
      <c r="I2584" s="29"/>
      <c r="J2584" s="29"/>
      <c r="K2584" s="29"/>
      <c r="L2584" s="29"/>
      <c r="M2584" s="29"/>
    </row>
    <row r="2585" spans="2:13" s="6" customFormat="1" x14ac:dyDescent="0.2">
      <c r="B2585" s="33"/>
      <c r="C2585" s="29"/>
      <c r="D2585" s="29"/>
      <c r="E2585" s="34"/>
      <c r="F2585" s="34"/>
      <c r="G2585" s="34"/>
      <c r="H2585" s="29"/>
      <c r="I2585" s="29"/>
      <c r="J2585" s="29"/>
      <c r="K2585" s="29"/>
      <c r="L2585" s="29"/>
      <c r="M2585" s="29"/>
    </row>
    <row r="2586" spans="2:13" s="6" customFormat="1" x14ac:dyDescent="0.2">
      <c r="B2586" s="33"/>
      <c r="C2586" s="29"/>
      <c r="D2586" s="29"/>
      <c r="E2586" s="34"/>
      <c r="F2586" s="34"/>
      <c r="G2586" s="34"/>
      <c r="H2586" s="29"/>
      <c r="I2586" s="29"/>
      <c r="J2586" s="29"/>
      <c r="K2586" s="29"/>
      <c r="L2586" s="29"/>
      <c r="M2586" s="29"/>
    </row>
    <row r="2587" spans="2:13" s="6" customFormat="1" x14ac:dyDescent="0.2">
      <c r="B2587" s="33"/>
      <c r="C2587" s="29"/>
      <c r="D2587" s="29"/>
      <c r="E2587" s="34"/>
      <c r="F2587" s="34"/>
      <c r="G2587" s="34"/>
      <c r="H2587" s="29"/>
      <c r="I2587" s="29"/>
      <c r="J2587" s="29"/>
      <c r="K2587" s="29"/>
      <c r="L2587" s="29"/>
      <c r="M2587" s="29"/>
    </row>
    <row r="2588" spans="2:13" s="6" customFormat="1" x14ac:dyDescent="0.2">
      <c r="B2588" s="33"/>
      <c r="C2588" s="29"/>
      <c r="D2588" s="29"/>
      <c r="E2588" s="34"/>
      <c r="F2588" s="34"/>
      <c r="G2588" s="34"/>
      <c r="H2588" s="29"/>
      <c r="I2588" s="29"/>
      <c r="J2588" s="29"/>
      <c r="K2588" s="29"/>
      <c r="L2588" s="29"/>
      <c r="M2588" s="29"/>
    </row>
    <row r="2589" spans="2:13" s="6" customFormat="1" x14ac:dyDescent="0.2">
      <c r="B2589" s="33"/>
      <c r="C2589" s="29"/>
      <c r="D2589" s="29"/>
      <c r="E2589" s="34"/>
      <c r="F2589" s="34"/>
      <c r="G2589" s="34"/>
      <c r="H2589" s="29"/>
      <c r="I2589" s="29"/>
      <c r="J2589" s="29"/>
      <c r="K2589" s="29"/>
      <c r="L2589" s="29"/>
      <c r="M2589" s="29"/>
    </row>
    <row r="2590" spans="2:13" s="6" customFormat="1" x14ac:dyDescent="0.2">
      <c r="B2590" s="33"/>
      <c r="C2590" s="29"/>
      <c r="D2590" s="29"/>
      <c r="E2590" s="34"/>
      <c r="F2590" s="34"/>
      <c r="G2590" s="34"/>
      <c r="H2590" s="29"/>
      <c r="I2590" s="29"/>
      <c r="J2590" s="29"/>
      <c r="K2590" s="29"/>
      <c r="L2590" s="29"/>
      <c r="M2590" s="29"/>
    </row>
    <row r="2591" spans="2:13" s="6" customFormat="1" x14ac:dyDescent="0.2">
      <c r="B2591" s="33"/>
      <c r="C2591" s="29"/>
      <c r="D2591" s="29"/>
      <c r="E2591" s="34"/>
      <c r="F2591" s="34"/>
      <c r="G2591" s="34"/>
      <c r="H2591" s="29"/>
      <c r="I2591" s="29"/>
      <c r="J2591" s="29"/>
      <c r="K2591" s="29"/>
      <c r="L2591" s="29"/>
      <c r="M2591" s="29"/>
    </row>
    <row r="2592" spans="2:13" s="6" customFormat="1" x14ac:dyDescent="0.2">
      <c r="B2592" s="33"/>
      <c r="C2592" s="29"/>
      <c r="D2592" s="29"/>
      <c r="E2592" s="34"/>
      <c r="F2592" s="34"/>
      <c r="G2592" s="34"/>
      <c r="H2592" s="29"/>
      <c r="I2592" s="29"/>
      <c r="J2592" s="29"/>
      <c r="K2592" s="29"/>
      <c r="L2592" s="29"/>
      <c r="M2592" s="29"/>
    </row>
    <row r="2593" spans="2:13" s="6" customFormat="1" x14ac:dyDescent="0.2">
      <c r="B2593" s="33"/>
      <c r="C2593" s="29"/>
      <c r="D2593" s="29"/>
      <c r="E2593" s="34"/>
      <c r="F2593" s="34"/>
      <c r="G2593" s="34"/>
      <c r="H2593" s="29"/>
      <c r="I2593" s="29"/>
      <c r="J2593" s="29"/>
      <c r="K2593" s="29"/>
      <c r="L2593" s="29"/>
      <c r="M2593" s="29"/>
    </row>
    <row r="2594" spans="2:13" s="6" customFormat="1" x14ac:dyDescent="0.2">
      <c r="B2594" s="33"/>
      <c r="C2594" s="29"/>
      <c r="D2594" s="29"/>
      <c r="E2594" s="34"/>
      <c r="F2594" s="34"/>
      <c r="G2594" s="34"/>
      <c r="H2594" s="29"/>
      <c r="I2594" s="29"/>
      <c r="J2594" s="29"/>
      <c r="K2594" s="29"/>
      <c r="L2594" s="29"/>
      <c r="M2594" s="29"/>
    </row>
    <row r="2595" spans="2:13" s="6" customFormat="1" x14ac:dyDescent="0.2">
      <c r="B2595" s="33"/>
      <c r="C2595" s="29"/>
      <c r="D2595" s="29"/>
      <c r="E2595" s="34"/>
      <c r="F2595" s="34"/>
      <c r="G2595" s="34"/>
      <c r="H2595" s="29"/>
      <c r="I2595" s="29"/>
      <c r="J2595" s="29"/>
      <c r="K2595" s="29"/>
      <c r="L2595" s="29"/>
      <c r="M2595" s="29"/>
    </row>
    <row r="2596" spans="2:13" s="6" customFormat="1" x14ac:dyDescent="0.2">
      <c r="B2596" s="33"/>
      <c r="C2596" s="29"/>
      <c r="D2596" s="29"/>
      <c r="E2596" s="34"/>
      <c r="F2596" s="34"/>
      <c r="G2596" s="34"/>
      <c r="H2596" s="29"/>
      <c r="I2596" s="29"/>
      <c r="J2596" s="29"/>
      <c r="K2596" s="29"/>
      <c r="L2596" s="29"/>
      <c r="M2596" s="29"/>
    </row>
    <row r="2597" spans="2:13" s="6" customFormat="1" x14ac:dyDescent="0.2">
      <c r="B2597" s="33"/>
      <c r="C2597" s="29"/>
      <c r="D2597" s="29"/>
      <c r="E2597" s="34"/>
      <c r="F2597" s="34"/>
      <c r="G2597" s="34"/>
      <c r="H2597" s="29"/>
      <c r="I2597" s="29"/>
      <c r="J2597" s="29"/>
      <c r="K2597" s="29"/>
      <c r="L2597" s="29"/>
      <c r="M2597" s="29"/>
    </row>
    <row r="2598" spans="2:13" s="6" customFormat="1" x14ac:dyDescent="0.2">
      <c r="B2598" s="33"/>
      <c r="C2598" s="29"/>
      <c r="D2598" s="29"/>
      <c r="E2598" s="34"/>
      <c r="F2598" s="34"/>
      <c r="G2598" s="34"/>
      <c r="H2598" s="29"/>
      <c r="I2598" s="29"/>
      <c r="J2598" s="29"/>
      <c r="K2598" s="29"/>
      <c r="L2598" s="29"/>
      <c r="M2598" s="29"/>
    </row>
    <row r="2599" spans="2:13" s="6" customFormat="1" x14ac:dyDescent="0.2">
      <c r="B2599" s="33"/>
      <c r="C2599" s="29"/>
      <c r="D2599" s="29"/>
      <c r="E2599" s="34"/>
      <c r="F2599" s="34"/>
      <c r="G2599" s="34"/>
      <c r="H2599" s="29"/>
      <c r="I2599" s="29"/>
      <c r="J2599" s="29"/>
      <c r="K2599" s="29"/>
      <c r="L2599" s="29"/>
      <c r="M2599" s="29"/>
    </row>
    <row r="2600" spans="2:13" s="6" customFormat="1" x14ac:dyDescent="0.2">
      <c r="B2600" s="33"/>
      <c r="C2600" s="29"/>
      <c r="D2600" s="29"/>
      <c r="E2600" s="34"/>
      <c r="F2600" s="34"/>
      <c r="G2600" s="34"/>
      <c r="H2600" s="29"/>
      <c r="I2600" s="29"/>
      <c r="J2600" s="29"/>
      <c r="K2600" s="29"/>
      <c r="L2600" s="29"/>
      <c r="M2600" s="29"/>
    </row>
    <row r="2601" spans="2:13" s="6" customFormat="1" x14ac:dyDescent="0.2">
      <c r="B2601" s="33"/>
      <c r="C2601" s="29"/>
      <c r="D2601" s="29"/>
      <c r="E2601" s="34"/>
      <c r="F2601" s="34"/>
      <c r="G2601" s="34"/>
      <c r="H2601" s="29"/>
      <c r="I2601" s="29"/>
      <c r="J2601" s="29"/>
      <c r="K2601" s="29"/>
      <c r="L2601" s="29"/>
      <c r="M2601" s="29"/>
    </row>
    <row r="2602" spans="2:13" s="6" customFormat="1" x14ac:dyDescent="0.2">
      <c r="B2602" s="33"/>
      <c r="C2602" s="29"/>
      <c r="D2602" s="29"/>
      <c r="E2602" s="34"/>
      <c r="F2602" s="34"/>
      <c r="G2602" s="34"/>
      <c r="H2602" s="29"/>
      <c r="I2602" s="29"/>
      <c r="J2602" s="29"/>
      <c r="K2602" s="29"/>
      <c r="L2602" s="29"/>
      <c r="M2602" s="29"/>
    </row>
    <row r="2603" spans="2:13" s="6" customFormat="1" x14ac:dyDescent="0.2">
      <c r="B2603" s="33"/>
      <c r="C2603" s="29"/>
      <c r="D2603" s="29"/>
      <c r="E2603" s="34"/>
      <c r="F2603" s="34"/>
      <c r="G2603" s="34"/>
      <c r="H2603" s="29"/>
      <c r="I2603" s="29"/>
      <c r="J2603" s="29"/>
      <c r="K2603" s="29"/>
      <c r="L2603" s="29"/>
      <c r="M2603" s="29"/>
    </row>
    <row r="2604" spans="2:13" s="6" customFormat="1" x14ac:dyDescent="0.2">
      <c r="B2604" s="33"/>
      <c r="C2604" s="29"/>
      <c r="D2604" s="29"/>
      <c r="E2604" s="34"/>
      <c r="F2604" s="34"/>
      <c r="G2604" s="34"/>
      <c r="H2604" s="29"/>
      <c r="I2604" s="29"/>
      <c r="J2604" s="29"/>
      <c r="K2604" s="29"/>
      <c r="L2604" s="29"/>
      <c r="M2604" s="29"/>
    </row>
    <row r="2605" spans="2:13" s="6" customFormat="1" x14ac:dyDescent="0.2">
      <c r="B2605" s="33"/>
      <c r="C2605" s="29"/>
      <c r="D2605" s="29"/>
      <c r="E2605" s="34"/>
      <c r="F2605" s="34"/>
      <c r="G2605" s="34"/>
      <c r="H2605" s="29"/>
      <c r="I2605" s="29"/>
      <c r="J2605" s="29"/>
      <c r="K2605" s="29"/>
      <c r="L2605" s="29"/>
      <c r="M2605" s="29"/>
    </row>
    <row r="2606" spans="2:13" s="6" customFormat="1" x14ac:dyDescent="0.2">
      <c r="B2606" s="33"/>
      <c r="C2606" s="29"/>
      <c r="D2606" s="29"/>
      <c r="E2606" s="34"/>
      <c r="F2606" s="34"/>
      <c r="G2606" s="34"/>
      <c r="H2606" s="29"/>
      <c r="I2606" s="29"/>
      <c r="J2606" s="29"/>
      <c r="K2606" s="29"/>
      <c r="L2606" s="29"/>
      <c r="M2606" s="29"/>
    </row>
    <row r="2607" spans="2:13" s="6" customFormat="1" x14ac:dyDescent="0.2">
      <c r="B2607" s="33"/>
      <c r="C2607" s="29"/>
      <c r="D2607" s="29"/>
      <c r="E2607" s="34"/>
      <c r="F2607" s="34"/>
      <c r="G2607" s="34"/>
      <c r="H2607" s="29"/>
      <c r="I2607" s="29"/>
      <c r="J2607" s="29"/>
      <c r="K2607" s="29"/>
      <c r="L2607" s="29"/>
      <c r="M2607" s="29"/>
    </row>
    <row r="2608" spans="2:13" s="6" customFormat="1" x14ac:dyDescent="0.2">
      <c r="B2608" s="33"/>
      <c r="C2608" s="29"/>
      <c r="D2608" s="29"/>
      <c r="E2608" s="34"/>
      <c r="F2608" s="34"/>
      <c r="G2608" s="34"/>
      <c r="H2608" s="29"/>
      <c r="I2608" s="29"/>
      <c r="J2608" s="29"/>
      <c r="K2608" s="29"/>
      <c r="L2608" s="29"/>
      <c r="M2608" s="29"/>
    </row>
    <row r="2609" spans="2:13" s="6" customFormat="1" x14ac:dyDescent="0.2">
      <c r="B2609" s="33"/>
      <c r="C2609" s="29"/>
      <c r="D2609" s="29"/>
      <c r="E2609" s="34"/>
      <c r="F2609" s="34"/>
      <c r="G2609" s="34"/>
      <c r="H2609" s="29"/>
      <c r="I2609" s="29"/>
      <c r="J2609" s="29"/>
      <c r="K2609" s="29"/>
      <c r="L2609" s="29"/>
      <c r="M2609" s="29"/>
    </row>
    <row r="2610" spans="2:13" s="6" customFormat="1" x14ac:dyDescent="0.2">
      <c r="B2610" s="33"/>
      <c r="C2610" s="29"/>
      <c r="D2610" s="29"/>
      <c r="E2610" s="34"/>
      <c r="F2610" s="34"/>
      <c r="G2610" s="34"/>
      <c r="H2610" s="29"/>
      <c r="I2610" s="29"/>
      <c r="J2610" s="29"/>
      <c r="K2610" s="29"/>
      <c r="L2610" s="29"/>
      <c r="M2610" s="29"/>
    </row>
    <row r="2611" spans="2:13" s="6" customFormat="1" x14ac:dyDescent="0.2">
      <c r="B2611" s="33"/>
      <c r="C2611" s="29"/>
      <c r="D2611" s="29"/>
      <c r="E2611" s="34"/>
      <c r="F2611" s="34"/>
      <c r="G2611" s="34"/>
      <c r="H2611" s="29"/>
      <c r="I2611" s="29"/>
      <c r="J2611" s="29"/>
      <c r="K2611" s="29"/>
      <c r="L2611" s="29"/>
      <c r="M2611" s="29"/>
    </row>
    <row r="2612" spans="2:13" s="6" customFormat="1" x14ac:dyDescent="0.2">
      <c r="B2612" s="33"/>
      <c r="C2612" s="29"/>
      <c r="D2612" s="29"/>
      <c r="E2612" s="34"/>
      <c r="F2612" s="34"/>
      <c r="G2612" s="34"/>
      <c r="H2612" s="29"/>
      <c r="I2612" s="29"/>
      <c r="J2612" s="29"/>
      <c r="K2612" s="29"/>
      <c r="L2612" s="29"/>
      <c r="M2612" s="29"/>
    </row>
    <row r="2613" spans="2:13" s="6" customFormat="1" x14ac:dyDescent="0.2">
      <c r="B2613" s="33"/>
      <c r="C2613" s="29"/>
      <c r="D2613" s="29"/>
      <c r="E2613" s="34"/>
      <c r="F2613" s="34"/>
      <c r="G2613" s="34"/>
      <c r="H2613" s="29"/>
      <c r="I2613" s="29"/>
      <c r="J2613" s="29"/>
      <c r="K2613" s="29"/>
      <c r="L2613" s="29"/>
      <c r="M2613" s="29"/>
    </row>
    <row r="2614" spans="2:13" s="6" customFormat="1" x14ac:dyDescent="0.2">
      <c r="B2614" s="33"/>
      <c r="C2614" s="29"/>
      <c r="D2614" s="29"/>
      <c r="E2614" s="34"/>
      <c r="F2614" s="34"/>
      <c r="G2614" s="34"/>
      <c r="H2614" s="29"/>
      <c r="I2614" s="29"/>
      <c r="J2614" s="29"/>
      <c r="K2614" s="29"/>
      <c r="L2614" s="29"/>
      <c r="M2614" s="29"/>
    </row>
    <row r="2615" spans="2:13" s="6" customFormat="1" x14ac:dyDescent="0.2">
      <c r="B2615" s="33"/>
      <c r="C2615" s="29"/>
      <c r="D2615" s="29"/>
      <c r="E2615" s="34"/>
      <c r="F2615" s="34"/>
      <c r="G2615" s="34"/>
      <c r="H2615" s="29"/>
      <c r="I2615" s="29"/>
      <c r="J2615" s="29"/>
      <c r="K2615" s="29"/>
      <c r="L2615" s="29"/>
      <c r="M2615" s="29"/>
    </row>
    <row r="2616" spans="2:13" s="6" customFormat="1" x14ac:dyDescent="0.2">
      <c r="B2616" s="33"/>
      <c r="C2616" s="29"/>
      <c r="D2616" s="29"/>
      <c r="E2616" s="34"/>
      <c r="F2616" s="34"/>
      <c r="G2616" s="34"/>
      <c r="H2616" s="29"/>
      <c r="I2616" s="29"/>
      <c r="J2616" s="29"/>
      <c r="K2616" s="29"/>
      <c r="L2616" s="29"/>
      <c r="M2616" s="29"/>
    </row>
    <row r="2617" spans="2:13" s="6" customFormat="1" x14ac:dyDescent="0.2">
      <c r="B2617" s="33"/>
      <c r="C2617" s="29"/>
      <c r="D2617" s="29"/>
      <c r="E2617" s="34"/>
      <c r="F2617" s="34"/>
      <c r="G2617" s="34"/>
      <c r="H2617" s="29"/>
      <c r="I2617" s="29"/>
      <c r="J2617" s="29"/>
      <c r="K2617" s="29"/>
      <c r="L2617" s="29"/>
      <c r="M2617" s="29"/>
    </row>
    <row r="2618" spans="2:13" s="6" customFormat="1" x14ac:dyDescent="0.2">
      <c r="B2618" s="33"/>
      <c r="C2618" s="29"/>
      <c r="D2618" s="29"/>
      <c r="E2618" s="34"/>
      <c r="F2618" s="34"/>
      <c r="G2618" s="34"/>
      <c r="H2618" s="29"/>
      <c r="I2618" s="29"/>
      <c r="J2618" s="29"/>
      <c r="K2618" s="29"/>
      <c r="L2618" s="29"/>
      <c r="M2618" s="29"/>
    </row>
    <row r="2619" spans="2:13" s="6" customFormat="1" x14ac:dyDescent="0.2">
      <c r="B2619" s="33"/>
      <c r="C2619" s="29"/>
      <c r="D2619" s="29"/>
      <c r="E2619" s="34"/>
      <c r="F2619" s="34"/>
      <c r="G2619" s="34"/>
      <c r="H2619" s="29"/>
      <c r="I2619" s="29"/>
      <c r="J2619" s="29"/>
      <c r="K2619" s="29"/>
      <c r="L2619" s="29"/>
      <c r="M2619" s="29"/>
    </row>
    <row r="2620" spans="2:13" s="6" customFormat="1" x14ac:dyDescent="0.2">
      <c r="B2620" s="33"/>
      <c r="C2620" s="29"/>
      <c r="D2620" s="29"/>
      <c r="E2620" s="34"/>
      <c r="F2620" s="34"/>
      <c r="G2620" s="34"/>
      <c r="H2620" s="29"/>
      <c r="I2620" s="29"/>
      <c r="J2620" s="29"/>
      <c r="K2620" s="29"/>
      <c r="L2620" s="29"/>
      <c r="M2620" s="29"/>
    </row>
    <row r="2621" spans="2:13" s="6" customFormat="1" x14ac:dyDescent="0.2">
      <c r="B2621" s="33"/>
      <c r="C2621" s="29"/>
      <c r="D2621" s="29"/>
      <c r="E2621" s="34"/>
      <c r="F2621" s="34"/>
      <c r="G2621" s="34"/>
      <c r="H2621" s="29"/>
      <c r="I2621" s="29"/>
      <c r="J2621" s="29"/>
      <c r="K2621" s="29"/>
      <c r="L2621" s="29"/>
      <c r="M2621" s="29"/>
    </row>
    <row r="2622" spans="2:13" s="6" customFormat="1" x14ac:dyDescent="0.2">
      <c r="B2622" s="33"/>
      <c r="C2622" s="29"/>
      <c r="D2622" s="29"/>
      <c r="E2622" s="34"/>
      <c r="F2622" s="34"/>
      <c r="G2622" s="34"/>
      <c r="H2622" s="29"/>
      <c r="I2622" s="29"/>
      <c r="J2622" s="29"/>
      <c r="K2622" s="29"/>
      <c r="L2622" s="29"/>
      <c r="M2622" s="29"/>
    </row>
    <row r="2623" spans="2:13" s="6" customFormat="1" x14ac:dyDescent="0.2">
      <c r="B2623" s="33"/>
      <c r="C2623" s="29"/>
      <c r="D2623" s="29"/>
      <c r="E2623" s="34"/>
      <c r="F2623" s="34"/>
      <c r="G2623" s="34"/>
      <c r="H2623" s="29"/>
      <c r="I2623" s="29"/>
      <c r="J2623" s="29"/>
      <c r="K2623" s="29"/>
      <c r="L2623" s="29"/>
      <c r="M2623" s="29"/>
    </row>
    <row r="2624" spans="2:13" s="6" customFormat="1" x14ac:dyDescent="0.2">
      <c r="B2624" s="33"/>
      <c r="C2624" s="29"/>
      <c r="D2624" s="29"/>
      <c r="E2624" s="34"/>
      <c r="F2624" s="34"/>
      <c r="G2624" s="34"/>
      <c r="H2624" s="29"/>
      <c r="I2624" s="29"/>
      <c r="J2624" s="29"/>
      <c r="K2624" s="29"/>
      <c r="L2624" s="29"/>
      <c r="M2624" s="29"/>
    </row>
    <row r="2625" spans="2:13" s="6" customFormat="1" x14ac:dyDescent="0.2">
      <c r="B2625" s="33"/>
      <c r="C2625" s="29"/>
      <c r="D2625" s="29"/>
      <c r="E2625" s="34"/>
      <c r="F2625" s="34"/>
      <c r="G2625" s="34"/>
      <c r="H2625" s="29"/>
      <c r="I2625" s="29"/>
      <c r="J2625" s="29"/>
      <c r="K2625" s="29"/>
      <c r="L2625" s="29"/>
      <c r="M2625" s="29"/>
    </row>
    <row r="2626" spans="2:13" s="6" customFormat="1" x14ac:dyDescent="0.2">
      <c r="B2626" s="33"/>
      <c r="C2626" s="29"/>
      <c r="D2626" s="29"/>
      <c r="E2626" s="34"/>
      <c r="F2626" s="34"/>
      <c r="G2626" s="34"/>
      <c r="H2626" s="29"/>
      <c r="I2626" s="29"/>
      <c r="J2626" s="29"/>
      <c r="K2626" s="29"/>
      <c r="L2626" s="29"/>
      <c r="M2626" s="29"/>
    </row>
    <row r="2627" spans="2:13" s="6" customFormat="1" x14ac:dyDescent="0.2">
      <c r="B2627" s="33"/>
      <c r="C2627" s="29"/>
      <c r="D2627" s="29"/>
      <c r="E2627" s="34"/>
      <c r="F2627" s="34"/>
      <c r="G2627" s="34"/>
      <c r="H2627" s="29"/>
      <c r="I2627" s="29"/>
      <c r="J2627" s="29"/>
      <c r="K2627" s="29"/>
      <c r="L2627" s="29"/>
      <c r="M2627" s="29"/>
    </row>
    <row r="2628" spans="2:13" s="6" customFormat="1" x14ac:dyDescent="0.2">
      <c r="B2628" s="33"/>
      <c r="C2628" s="29"/>
      <c r="D2628" s="29"/>
      <c r="E2628" s="34"/>
      <c r="F2628" s="34"/>
      <c r="G2628" s="34"/>
      <c r="H2628" s="29"/>
      <c r="I2628" s="29"/>
      <c r="J2628" s="29"/>
      <c r="K2628" s="29"/>
      <c r="L2628" s="29"/>
      <c r="M2628" s="29"/>
    </row>
    <row r="2629" spans="2:13" s="6" customFormat="1" x14ac:dyDescent="0.2">
      <c r="B2629" s="33"/>
      <c r="C2629" s="29"/>
      <c r="D2629" s="29"/>
      <c r="E2629" s="34"/>
      <c r="F2629" s="34"/>
      <c r="G2629" s="34"/>
      <c r="H2629" s="29"/>
      <c r="I2629" s="29"/>
      <c r="J2629" s="29"/>
      <c r="K2629" s="29"/>
      <c r="L2629" s="29"/>
      <c r="M2629" s="29"/>
    </row>
    <row r="2630" spans="2:13" s="6" customFormat="1" x14ac:dyDescent="0.2">
      <c r="B2630" s="33"/>
      <c r="C2630" s="29"/>
      <c r="D2630" s="29"/>
      <c r="E2630" s="34"/>
      <c r="F2630" s="34"/>
      <c r="G2630" s="34"/>
      <c r="H2630" s="29"/>
      <c r="I2630" s="29"/>
      <c r="J2630" s="29"/>
      <c r="K2630" s="29"/>
      <c r="L2630" s="29"/>
      <c r="M2630" s="29"/>
    </row>
    <row r="2631" spans="2:13" s="6" customFormat="1" x14ac:dyDescent="0.2">
      <c r="B2631" s="33"/>
      <c r="C2631" s="29"/>
      <c r="D2631" s="29"/>
      <c r="E2631" s="34"/>
      <c r="F2631" s="34"/>
      <c r="G2631" s="34"/>
      <c r="H2631" s="29"/>
      <c r="I2631" s="29"/>
      <c r="J2631" s="29"/>
      <c r="K2631" s="29"/>
      <c r="L2631" s="29"/>
      <c r="M2631" s="29"/>
    </row>
    <row r="2632" spans="2:13" s="6" customFormat="1" x14ac:dyDescent="0.2">
      <c r="B2632" s="33"/>
      <c r="C2632" s="29"/>
      <c r="D2632" s="29"/>
      <c r="E2632" s="34"/>
      <c r="F2632" s="34"/>
      <c r="G2632" s="34"/>
      <c r="H2632" s="29"/>
      <c r="I2632" s="29"/>
      <c r="J2632" s="29"/>
      <c r="K2632" s="29"/>
      <c r="L2632" s="29"/>
      <c r="M2632" s="29"/>
    </row>
    <row r="2633" spans="2:13" s="6" customFormat="1" x14ac:dyDescent="0.2">
      <c r="B2633" s="33"/>
      <c r="C2633" s="29"/>
      <c r="D2633" s="29"/>
      <c r="E2633" s="34"/>
      <c r="F2633" s="34"/>
      <c r="G2633" s="34"/>
      <c r="H2633" s="29"/>
      <c r="I2633" s="29"/>
      <c r="J2633" s="29"/>
      <c r="K2633" s="29"/>
      <c r="L2633" s="29"/>
      <c r="M2633" s="29"/>
    </row>
    <row r="2634" spans="2:13" s="6" customFormat="1" x14ac:dyDescent="0.2">
      <c r="B2634" s="33"/>
      <c r="C2634" s="29"/>
      <c r="D2634" s="29"/>
      <c r="E2634" s="34"/>
      <c r="F2634" s="34"/>
      <c r="G2634" s="34"/>
      <c r="H2634" s="29"/>
      <c r="I2634" s="29"/>
      <c r="J2634" s="29"/>
      <c r="K2634" s="29"/>
      <c r="L2634" s="29"/>
      <c r="M2634" s="29"/>
    </row>
    <row r="2635" spans="2:13" s="6" customFormat="1" x14ac:dyDescent="0.2">
      <c r="B2635" s="33"/>
      <c r="C2635" s="29"/>
      <c r="D2635" s="29"/>
      <c r="E2635" s="34"/>
      <c r="F2635" s="34"/>
      <c r="G2635" s="34"/>
      <c r="H2635" s="29"/>
      <c r="I2635" s="29"/>
      <c r="J2635" s="29"/>
      <c r="K2635" s="29"/>
      <c r="L2635" s="29"/>
      <c r="M2635" s="29"/>
    </row>
    <row r="2636" spans="2:13" s="6" customFormat="1" x14ac:dyDescent="0.2">
      <c r="B2636" s="33"/>
      <c r="C2636" s="29"/>
      <c r="D2636" s="29"/>
      <c r="E2636" s="34"/>
      <c r="F2636" s="34"/>
      <c r="G2636" s="34"/>
      <c r="H2636" s="29"/>
      <c r="I2636" s="29"/>
      <c r="J2636" s="29"/>
      <c r="K2636" s="29"/>
      <c r="L2636" s="29"/>
      <c r="M2636" s="29"/>
    </row>
    <row r="2637" spans="2:13" s="6" customFormat="1" x14ac:dyDescent="0.2">
      <c r="B2637" s="33"/>
      <c r="C2637" s="29"/>
      <c r="D2637" s="29"/>
      <c r="E2637" s="34"/>
      <c r="F2637" s="34"/>
      <c r="G2637" s="34"/>
      <c r="H2637" s="29"/>
      <c r="I2637" s="29"/>
      <c r="J2637" s="29"/>
      <c r="K2637" s="29"/>
      <c r="L2637" s="29"/>
      <c r="M2637" s="29"/>
    </row>
    <row r="2638" spans="2:13" s="6" customFormat="1" x14ac:dyDescent="0.2">
      <c r="B2638" s="33"/>
      <c r="C2638" s="29"/>
      <c r="D2638" s="29"/>
      <c r="E2638" s="34"/>
      <c r="F2638" s="34"/>
      <c r="G2638" s="34"/>
      <c r="H2638" s="29"/>
      <c r="I2638" s="29"/>
      <c r="J2638" s="29"/>
      <c r="K2638" s="29"/>
      <c r="L2638" s="29"/>
      <c r="M2638" s="29"/>
    </row>
    <row r="2639" spans="2:13" s="6" customFormat="1" x14ac:dyDescent="0.2">
      <c r="B2639" s="33"/>
      <c r="C2639" s="29"/>
      <c r="D2639" s="29"/>
      <c r="E2639" s="34"/>
      <c r="F2639" s="34"/>
      <c r="G2639" s="34"/>
      <c r="H2639" s="29"/>
      <c r="I2639" s="29"/>
      <c r="J2639" s="29"/>
      <c r="K2639" s="29"/>
      <c r="L2639" s="29"/>
      <c r="M2639" s="29"/>
    </row>
    <row r="2640" spans="2:13" s="6" customFormat="1" x14ac:dyDescent="0.2">
      <c r="B2640" s="33"/>
      <c r="C2640" s="29"/>
      <c r="D2640" s="29"/>
      <c r="E2640" s="34"/>
      <c r="F2640" s="34"/>
      <c r="G2640" s="34"/>
      <c r="H2640" s="29"/>
      <c r="I2640" s="29"/>
      <c r="J2640" s="29"/>
      <c r="K2640" s="29"/>
      <c r="L2640" s="29"/>
      <c r="M2640" s="29"/>
    </row>
    <row r="2641" spans="2:13" s="6" customFormat="1" x14ac:dyDescent="0.2">
      <c r="B2641" s="33"/>
      <c r="C2641" s="29"/>
      <c r="D2641" s="29"/>
      <c r="E2641" s="34"/>
      <c r="F2641" s="34"/>
      <c r="G2641" s="34"/>
      <c r="H2641" s="29"/>
      <c r="I2641" s="29"/>
      <c r="J2641" s="29"/>
      <c r="K2641" s="29"/>
      <c r="L2641" s="29"/>
      <c r="M2641" s="29"/>
    </row>
    <row r="2642" spans="2:13" s="6" customFormat="1" x14ac:dyDescent="0.2">
      <c r="B2642" s="33"/>
      <c r="C2642" s="29"/>
      <c r="D2642" s="29"/>
      <c r="E2642" s="34"/>
      <c r="F2642" s="34"/>
      <c r="G2642" s="34"/>
      <c r="H2642" s="29"/>
      <c r="I2642" s="29"/>
      <c r="J2642" s="29"/>
      <c r="K2642" s="29"/>
      <c r="L2642" s="29"/>
      <c r="M2642" s="29"/>
    </row>
    <row r="2643" spans="2:13" s="6" customFormat="1" x14ac:dyDescent="0.2">
      <c r="B2643" s="33"/>
      <c r="C2643" s="29"/>
      <c r="D2643" s="29"/>
      <c r="E2643" s="34"/>
      <c r="F2643" s="34"/>
      <c r="G2643" s="34"/>
      <c r="H2643" s="29"/>
      <c r="I2643" s="29"/>
      <c r="J2643" s="29"/>
      <c r="K2643" s="29"/>
      <c r="L2643" s="29"/>
      <c r="M2643" s="29"/>
    </row>
    <row r="2644" spans="2:13" s="6" customFormat="1" x14ac:dyDescent="0.2">
      <c r="B2644" s="33"/>
      <c r="C2644" s="29"/>
      <c r="D2644" s="29"/>
      <c r="E2644" s="34"/>
      <c r="F2644" s="34"/>
      <c r="G2644" s="34"/>
      <c r="H2644" s="29"/>
      <c r="I2644" s="29"/>
      <c r="J2644" s="29"/>
      <c r="K2644" s="29"/>
      <c r="L2644" s="29"/>
      <c r="M2644" s="29"/>
    </row>
    <row r="2645" spans="2:13" s="6" customFormat="1" x14ac:dyDescent="0.2">
      <c r="B2645" s="33"/>
      <c r="C2645" s="29"/>
      <c r="D2645" s="29"/>
      <c r="E2645" s="34"/>
      <c r="F2645" s="34"/>
      <c r="G2645" s="34"/>
      <c r="H2645" s="29"/>
      <c r="I2645" s="29"/>
      <c r="J2645" s="29"/>
      <c r="K2645" s="29"/>
      <c r="L2645" s="29"/>
      <c r="M2645" s="29"/>
    </row>
    <row r="2646" spans="2:13" s="6" customFormat="1" x14ac:dyDescent="0.2">
      <c r="B2646" s="33"/>
      <c r="C2646" s="29"/>
      <c r="D2646" s="29"/>
      <c r="E2646" s="34"/>
      <c r="F2646" s="34"/>
      <c r="G2646" s="34"/>
      <c r="H2646" s="29"/>
      <c r="I2646" s="29"/>
      <c r="J2646" s="29"/>
      <c r="K2646" s="29"/>
      <c r="L2646" s="29"/>
      <c r="M2646" s="29"/>
    </row>
    <row r="2647" spans="2:13" s="6" customFormat="1" x14ac:dyDescent="0.2">
      <c r="B2647" s="33"/>
      <c r="C2647" s="29"/>
      <c r="D2647" s="29"/>
      <c r="E2647" s="34"/>
      <c r="F2647" s="34"/>
      <c r="G2647" s="34"/>
      <c r="H2647" s="29"/>
      <c r="I2647" s="29"/>
      <c r="J2647" s="29"/>
      <c r="K2647" s="29"/>
      <c r="L2647" s="29"/>
      <c r="M2647" s="29"/>
    </row>
    <row r="2648" spans="2:13" s="6" customFormat="1" x14ac:dyDescent="0.2">
      <c r="B2648" s="33"/>
      <c r="C2648" s="29"/>
      <c r="D2648" s="29"/>
      <c r="E2648" s="34"/>
      <c r="F2648" s="34"/>
      <c r="G2648" s="34"/>
      <c r="H2648" s="29"/>
      <c r="I2648" s="29"/>
      <c r="J2648" s="29"/>
      <c r="K2648" s="29"/>
      <c r="L2648" s="29"/>
      <c r="M2648" s="29"/>
    </row>
    <row r="2649" spans="2:13" s="6" customFormat="1" x14ac:dyDescent="0.2">
      <c r="B2649" s="33"/>
      <c r="C2649" s="29"/>
      <c r="D2649" s="29"/>
      <c r="E2649" s="34"/>
      <c r="F2649" s="34"/>
      <c r="G2649" s="34"/>
      <c r="H2649" s="29"/>
      <c r="I2649" s="29"/>
      <c r="J2649" s="29"/>
      <c r="K2649" s="29"/>
      <c r="L2649" s="29"/>
      <c r="M2649" s="29"/>
    </row>
    <row r="2650" spans="2:13" s="6" customFormat="1" x14ac:dyDescent="0.2">
      <c r="B2650" s="33"/>
      <c r="C2650" s="29"/>
      <c r="D2650" s="29"/>
      <c r="E2650" s="34"/>
      <c r="F2650" s="34"/>
      <c r="G2650" s="34"/>
      <c r="H2650" s="29"/>
      <c r="I2650" s="29"/>
      <c r="J2650" s="29"/>
      <c r="K2650" s="29"/>
      <c r="L2650" s="29"/>
      <c r="M2650" s="29"/>
    </row>
    <row r="2651" spans="2:13" s="6" customFormat="1" x14ac:dyDescent="0.2">
      <c r="B2651" s="33"/>
      <c r="C2651" s="29"/>
      <c r="D2651" s="29"/>
      <c r="E2651" s="34"/>
      <c r="F2651" s="34"/>
      <c r="G2651" s="34"/>
      <c r="H2651" s="29"/>
      <c r="I2651" s="29"/>
      <c r="J2651" s="29"/>
      <c r="K2651" s="29"/>
      <c r="L2651" s="29"/>
      <c r="M2651" s="29"/>
    </row>
    <row r="2652" spans="2:13" s="6" customFormat="1" x14ac:dyDescent="0.2">
      <c r="B2652" s="33"/>
      <c r="C2652" s="29"/>
      <c r="D2652" s="29"/>
      <c r="E2652" s="34"/>
      <c r="F2652" s="34"/>
      <c r="G2652" s="34"/>
      <c r="H2652" s="29"/>
      <c r="I2652" s="29"/>
      <c r="J2652" s="29"/>
      <c r="K2652" s="29"/>
      <c r="L2652" s="29"/>
      <c r="M2652" s="29"/>
    </row>
    <row r="2653" spans="2:13" s="6" customFormat="1" x14ac:dyDescent="0.2">
      <c r="B2653" s="33"/>
      <c r="C2653" s="29"/>
      <c r="D2653" s="29"/>
      <c r="E2653" s="34"/>
      <c r="F2653" s="34"/>
      <c r="G2653" s="34"/>
      <c r="H2653" s="29"/>
      <c r="I2653" s="29"/>
      <c r="J2653" s="29"/>
      <c r="K2653" s="29"/>
      <c r="L2653" s="29"/>
      <c r="M2653" s="29"/>
    </row>
    <row r="2654" spans="2:13" s="6" customFormat="1" x14ac:dyDescent="0.2">
      <c r="B2654" s="33"/>
      <c r="C2654" s="29"/>
      <c r="D2654" s="29"/>
      <c r="E2654" s="34"/>
      <c r="F2654" s="34"/>
      <c r="G2654" s="34"/>
      <c r="H2654" s="29"/>
      <c r="I2654" s="29"/>
      <c r="J2654" s="29"/>
      <c r="K2654" s="29"/>
      <c r="L2654" s="29"/>
      <c r="M2654" s="29"/>
    </row>
    <row r="2655" spans="2:13" s="6" customFormat="1" x14ac:dyDescent="0.2">
      <c r="B2655" s="33"/>
      <c r="C2655" s="29"/>
      <c r="D2655" s="29"/>
      <c r="E2655" s="34"/>
      <c r="F2655" s="34"/>
      <c r="G2655" s="34"/>
      <c r="H2655" s="29"/>
      <c r="I2655" s="29"/>
      <c r="J2655" s="29"/>
      <c r="K2655" s="29"/>
      <c r="L2655" s="29"/>
      <c r="M2655" s="29"/>
    </row>
    <row r="2656" spans="2:13" s="6" customFormat="1" x14ac:dyDescent="0.2">
      <c r="B2656" s="33"/>
      <c r="C2656" s="29"/>
      <c r="D2656" s="29"/>
      <c r="E2656" s="34"/>
      <c r="F2656" s="34"/>
      <c r="G2656" s="34"/>
      <c r="H2656" s="29"/>
      <c r="I2656" s="29"/>
      <c r="J2656" s="29"/>
      <c r="K2656" s="29"/>
      <c r="L2656" s="29"/>
      <c r="M2656" s="29"/>
    </row>
    <row r="2657" spans="2:13" s="6" customFormat="1" x14ac:dyDescent="0.2">
      <c r="B2657" s="33"/>
      <c r="C2657" s="29"/>
      <c r="D2657" s="29"/>
      <c r="E2657" s="34"/>
      <c r="F2657" s="34"/>
      <c r="G2657" s="34"/>
      <c r="H2657" s="29"/>
      <c r="I2657" s="29"/>
      <c r="J2657" s="29"/>
      <c r="K2657" s="29"/>
      <c r="L2657" s="29"/>
      <c r="M2657" s="29"/>
    </row>
    <row r="2658" spans="2:13" s="6" customFormat="1" x14ac:dyDescent="0.2">
      <c r="B2658" s="33"/>
      <c r="C2658" s="29"/>
      <c r="D2658" s="29"/>
      <c r="E2658" s="34"/>
      <c r="F2658" s="34"/>
      <c r="G2658" s="34"/>
      <c r="H2658" s="29"/>
      <c r="I2658" s="29"/>
      <c r="J2658" s="29"/>
      <c r="K2658" s="29"/>
      <c r="L2658" s="29"/>
      <c r="M2658" s="29"/>
    </row>
    <row r="2659" spans="2:13" s="6" customFormat="1" x14ac:dyDescent="0.2">
      <c r="B2659" s="33"/>
      <c r="C2659" s="29"/>
      <c r="D2659" s="29"/>
      <c r="E2659" s="34"/>
      <c r="F2659" s="34"/>
      <c r="G2659" s="34"/>
      <c r="H2659" s="29"/>
      <c r="I2659" s="29"/>
      <c r="J2659" s="29"/>
      <c r="K2659" s="29"/>
      <c r="L2659" s="29"/>
      <c r="M2659" s="29"/>
    </row>
    <row r="2660" spans="2:13" s="6" customFormat="1" x14ac:dyDescent="0.2">
      <c r="B2660" s="33"/>
      <c r="C2660" s="29"/>
      <c r="D2660" s="29"/>
      <c r="E2660" s="34"/>
      <c r="F2660" s="34"/>
      <c r="G2660" s="34"/>
      <c r="H2660" s="29"/>
      <c r="I2660" s="29"/>
      <c r="J2660" s="29"/>
      <c r="K2660" s="29"/>
      <c r="L2660" s="29"/>
      <c r="M2660" s="29"/>
    </row>
    <row r="2661" spans="2:13" s="6" customFormat="1" x14ac:dyDescent="0.2">
      <c r="B2661" s="33"/>
      <c r="C2661" s="29"/>
      <c r="D2661" s="29"/>
      <c r="E2661" s="34"/>
      <c r="F2661" s="34"/>
      <c r="G2661" s="34"/>
      <c r="H2661" s="29"/>
      <c r="I2661" s="29"/>
      <c r="J2661" s="29"/>
      <c r="K2661" s="29"/>
      <c r="L2661" s="29"/>
      <c r="M2661" s="29"/>
    </row>
    <row r="2662" spans="2:13" s="6" customFormat="1" x14ac:dyDescent="0.2">
      <c r="B2662" s="33"/>
      <c r="C2662" s="29"/>
      <c r="D2662" s="29"/>
      <c r="E2662" s="34"/>
      <c r="F2662" s="34"/>
      <c r="G2662" s="34"/>
      <c r="H2662" s="29"/>
      <c r="I2662" s="29"/>
      <c r="J2662" s="29"/>
      <c r="K2662" s="29"/>
      <c r="L2662" s="29"/>
      <c r="M2662" s="29"/>
    </row>
    <row r="2663" spans="2:13" s="6" customFormat="1" x14ac:dyDescent="0.2">
      <c r="B2663" s="33"/>
      <c r="C2663" s="29"/>
      <c r="D2663" s="29"/>
      <c r="E2663" s="34"/>
      <c r="F2663" s="34"/>
      <c r="G2663" s="34"/>
      <c r="H2663" s="29"/>
      <c r="I2663" s="29"/>
      <c r="J2663" s="29"/>
      <c r="K2663" s="29"/>
      <c r="L2663" s="29"/>
      <c r="M2663" s="29"/>
    </row>
    <row r="2664" spans="2:13" s="6" customFormat="1" x14ac:dyDescent="0.2">
      <c r="B2664" s="33"/>
      <c r="C2664" s="29"/>
      <c r="D2664" s="29"/>
      <c r="E2664" s="34"/>
      <c r="F2664" s="34"/>
      <c r="G2664" s="34"/>
      <c r="H2664" s="29"/>
      <c r="I2664" s="29"/>
      <c r="J2664" s="29"/>
      <c r="K2664" s="29"/>
      <c r="L2664" s="29"/>
      <c r="M2664" s="29"/>
    </row>
    <row r="2665" spans="2:13" s="6" customFormat="1" x14ac:dyDescent="0.2">
      <c r="B2665" s="33"/>
      <c r="C2665" s="29"/>
      <c r="D2665" s="29"/>
      <c r="E2665" s="34"/>
      <c r="F2665" s="34"/>
      <c r="G2665" s="34"/>
      <c r="H2665" s="29"/>
      <c r="I2665" s="29"/>
      <c r="J2665" s="29"/>
      <c r="K2665" s="29"/>
      <c r="L2665" s="29"/>
      <c r="M2665" s="29"/>
    </row>
    <row r="2666" spans="2:13" s="6" customFormat="1" x14ac:dyDescent="0.2">
      <c r="B2666" s="33"/>
      <c r="C2666" s="29"/>
      <c r="D2666" s="29"/>
      <c r="E2666" s="34"/>
      <c r="F2666" s="34"/>
      <c r="G2666" s="34"/>
      <c r="H2666" s="29"/>
      <c r="I2666" s="29"/>
      <c r="J2666" s="29"/>
      <c r="K2666" s="29"/>
      <c r="L2666" s="29"/>
      <c r="M2666" s="29"/>
    </row>
    <row r="2667" spans="2:13" s="6" customFormat="1" x14ac:dyDescent="0.2">
      <c r="B2667" s="33"/>
      <c r="C2667" s="29"/>
      <c r="D2667" s="29"/>
      <c r="E2667" s="34"/>
      <c r="F2667" s="34"/>
      <c r="G2667" s="34"/>
      <c r="H2667" s="29"/>
      <c r="I2667" s="29"/>
      <c r="J2667" s="29"/>
      <c r="K2667" s="29"/>
      <c r="L2667" s="29"/>
      <c r="M2667" s="29"/>
    </row>
    <row r="2668" spans="2:13" s="6" customFormat="1" x14ac:dyDescent="0.2">
      <c r="B2668" s="33"/>
      <c r="C2668" s="29"/>
      <c r="D2668" s="29"/>
      <c r="E2668" s="34"/>
      <c r="F2668" s="34"/>
      <c r="G2668" s="34"/>
      <c r="H2668" s="29"/>
      <c r="I2668" s="29"/>
      <c r="J2668" s="29"/>
      <c r="K2668" s="29"/>
      <c r="L2668" s="29"/>
      <c r="M2668" s="29"/>
    </row>
    <row r="2669" spans="2:13" s="6" customFormat="1" x14ac:dyDescent="0.2">
      <c r="B2669" s="33"/>
      <c r="C2669" s="29"/>
      <c r="D2669" s="29"/>
      <c r="E2669" s="34"/>
      <c r="F2669" s="34"/>
      <c r="G2669" s="34"/>
      <c r="H2669" s="29"/>
      <c r="I2669" s="29"/>
      <c r="J2669" s="29"/>
      <c r="K2669" s="29"/>
      <c r="L2669" s="29"/>
      <c r="M2669" s="29"/>
    </row>
    <row r="2670" spans="2:13" s="6" customFormat="1" x14ac:dyDescent="0.2">
      <c r="B2670" s="33"/>
      <c r="C2670" s="29"/>
      <c r="D2670" s="29"/>
      <c r="E2670" s="34"/>
      <c r="F2670" s="34"/>
      <c r="G2670" s="34"/>
      <c r="H2670" s="29"/>
      <c r="I2670" s="29"/>
      <c r="J2670" s="29"/>
      <c r="K2670" s="29"/>
      <c r="L2670" s="29"/>
      <c r="M2670" s="29"/>
    </row>
    <row r="2671" spans="2:13" s="6" customFormat="1" x14ac:dyDescent="0.2">
      <c r="B2671" s="33"/>
      <c r="C2671" s="29"/>
      <c r="D2671" s="29"/>
      <c r="E2671" s="34"/>
      <c r="F2671" s="34"/>
      <c r="G2671" s="34"/>
      <c r="H2671" s="29"/>
      <c r="I2671" s="29"/>
      <c r="J2671" s="29"/>
      <c r="K2671" s="29"/>
      <c r="L2671" s="29"/>
      <c r="M2671" s="29"/>
    </row>
    <row r="2672" spans="2:13" s="6" customFormat="1" x14ac:dyDescent="0.2">
      <c r="B2672" s="33"/>
      <c r="C2672" s="29"/>
      <c r="D2672" s="29"/>
      <c r="E2672" s="34"/>
      <c r="F2672" s="34"/>
      <c r="G2672" s="34"/>
      <c r="H2672" s="29"/>
      <c r="I2672" s="29"/>
      <c r="J2672" s="29"/>
      <c r="K2672" s="29"/>
      <c r="L2672" s="29"/>
      <c r="M2672" s="29"/>
    </row>
    <row r="2673" spans="2:13" s="6" customFormat="1" x14ac:dyDescent="0.2">
      <c r="B2673" s="33"/>
      <c r="C2673" s="29"/>
      <c r="D2673" s="29"/>
      <c r="E2673" s="34"/>
      <c r="F2673" s="34"/>
      <c r="G2673" s="34"/>
      <c r="H2673" s="29"/>
      <c r="I2673" s="29"/>
      <c r="J2673" s="29"/>
      <c r="K2673" s="29"/>
      <c r="L2673" s="29"/>
      <c r="M2673" s="29"/>
    </row>
    <row r="2674" spans="2:13" s="6" customFormat="1" x14ac:dyDescent="0.2">
      <c r="B2674" s="33"/>
      <c r="C2674" s="29"/>
      <c r="D2674" s="29"/>
      <c r="E2674" s="34"/>
      <c r="F2674" s="34"/>
      <c r="G2674" s="34"/>
      <c r="H2674" s="29"/>
      <c r="I2674" s="29"/>
      <c r="J2674" s="29"/>
      <c r="K2674" s="29"/>
      <c r="L2674" s="29"/>
      <c r="M2674" s="29"/>
    </row>
    <row r="2675" spans="2:13" s="6" customFormat="1" x14ac:dyDescent="0.2">
      <c r="B2675" s="33"/>
      <c r="C2675" s="29"/>
      <c r="D2675" s="29"/>
      <c r="E2675" s="34"/>
      <c r="F2675" s="34"/>
      <c r="G2675" s="34"/>
      <c r="H2675" s="29"/>
      <c r="I2675" s="29"/>
      <c r="J2675" s="29"/>
      <c r="K2675" s="29"/>
      <c r="L2675" s="29"/>
      <c r="M2675" s="29"/>
    </row>
    <row r="2676" spans="2:13" s="6" customFormat="1" x14ac:dyDescent="0.2">
      <c r="B2676" s="33"/>
      <c r="C2676" s="29"/>
      <c r="D2676" s="29"/>
      <c r="E2676" s="34"/>
      <c r="F2676" s="34"/>
      <c r="G2676" s="34"/>
      <c r="H2676" s="29"/>
      <c r="I2676" s="29"/>
      <c r="J2676" s="29"/>
      <c r="K2676" s="29"/>
      <c r="L2676" s="29"/>
      <c r="M2676" s="29"/>
    </row>
    <row r="2677" spans="2:13" s="6" customFormat="1" x14ac:dyDescent="0.2">
      <c r="B2677" s="33"/>
      <c r="C2677" s="29"/>
      <c r="D2677" s="29"/>
      <c r="E2677" s="34"/>
      <c r="F2677" s="34"/>
      <c r="G2677" s="34"/>
      <c r="H2677" s="29"/>
      <c r="I2677" s="29"/>
      <c r="J2677" s="29"/>
      <c r="K2677" s="29"/>
      <c r="L2677" s="29"/>
      <c r="M2677" s="29"/>
    </row>
    <row r="2678" spans="2:13" s="6" customFormat="1" x14ac:dyDescent="0.2">
      <c r="B2678" s="33"/>
      <c r="C2678" s="29"/>
      <c r="D2678" s="29"/>
      <c r="E2678" s="34"/>
      <c r="F2678" s="34"/>
      <c r="G2678" s="34"/>
      <c r="H2678" s="29"/>
      <c r="I2678" s="29"/>
      <c r="J2678" s="29"/>
      <c r="K2678" s="29"/>
      <c r="L2678" s="29"/>
      <c r="M2678" s="29"/>
    </row>
    <row r="2679" spans="2:13" s="6" customFormat="1" x14ac:dyDescent="0.2">
      <c r="B2679" s="33"/>
      <c r="C2679" s="29"/>
      <c r="D2679" s="29"/>
      <c r="E2679" s="34"/>
      <c r="F2679" s="34"/>
      <c r="G2679" s="34"/>
      <c r="H2679" s="29"/>
      <c r="I2679" s="29"/>
      <c r="J2679" s="29"/>
      <c r="K2679" s="29"/>
      <c r="L2679" s="29"/>
      <c r="M2679" s="29"/>
    </row>
    <row r="2680" spans="2:13" s="6" customFormat="1" x14ac:dyDescent="0.2">
      <c r="B2680" s="33"/>
      <c r="C2680" s="29"/>
      <c r="D2680" s="29"/>
      <c r="E2680" s="34"/>
      <c r="F2680" s="34"/>
      <c r="G2680" s="34"/>
      <c r="H2680" s="29"/>
      <c r="I2680" s="29"/>
      <c r="J2680" s="29"/>
      <c r="K2680" s="29"/>
      <c r="L2680" s="29"/>
      <c r="M2680" s="29"/>
    </row>
    <row r="2681" spans="2:13" s="6" customFormat="1" x14ac:dyDescent="0.2">
      <c r="B2681" s="33"/>
      <c r="C2681" s="29"/>
      <c r="D2681" s="29"/>
      <c r="E2681" s="34"/>
      <c r="F2681" s="34"/>
      <c r="G2681" s="34"/>
      <c r="H2681" s="29"/>
      <c r="I2681" s="29"/>
      <c r="J2681" s="29"/>
      <c r="K2681" s="29"/>
      <c r="L2681" s="29"/>
      <c r="M2681" s="29"/>
    </row>
    <row r="2682" spans="2:13" s="6" customFormat="1" x14ac:dyDescent="0.2">
      <c r="B2682" s="33"/>
      <c r="C2682" s="29"/>
      <c r="D2682" s="29"/>
      <c r="E2682" s="34"/>
      <c r="F2682" s="34"/>
      <c r="G2682" s="34"/>
      <c r="H2682" s="29"/>
      <c r="I2682" s="29"/>
      <c r="J2682" s="29"/>
      <c r="K2682" s="29"/>
      <c r="L2682" s="29"/>
      <c r="M2682" s="29"/>
    </row>
    <row r="2683" spans="2:13" s="6" customFormat="1" x14ac:dyDescent="0.2">
      <c r="B2683" s="33"/>
      <c r="C2683" s="29"/>
      <c r="D2683" s="29"/>
      <c r="E2683" s="34"/>
      <c r="F2683" s="34"/>
      <c r="G2683" s="34"/>
      <c r="H2683" s="29"/>
      <c r="I2683" s="29"/>
      <c r="J2683" s="29"/>
      <c r="K2683" s="29"/>
      <c r="L2683" s="29"/>
      <c r="M2683" s="29"/>
    </row>
    <row r="2684" spans="2:13" s="6" customFormat="1" x14ac:dyDescent="0.2">
      <c r="B2684" s="33"/>
      <c r="C2684" s="29"/>
      <c r="D2684" s="29"/>
      <c r="E2684" s="34"/>
      <c r="F2684" s="34"/>
      <c r="G2684" s="34"/>
      <c r="H2684" s="29"/>
      <c r="I2684" s="29"/>
      <c r="J2684" s="29"/>
      <c r="K2684" s="29"/>
      <c r="L2684" s="29"/>
      <c r="M2684" s="29"/>
    </row>
    <row r="2685" spans="2:13" s="6" customFormat="1" x14ac:dyDescent="0.2">
      <c r="B2685" s="33"/>
      <c r="C2685" s="29"/>
      <c r="D2685" s="29"/>
      <c r="E2685" s="34"/>
      <c r="F2685" s="34"/>
      <c r="G2685" s="34"/>
      <c r="H2685" s="29"/>
      <c r="I2685" s="29"/>
      <c r="J2685" s="29"/>
      <c r="K2685" s="29"/>
      <c r="L2685" s="29"/>
      <c r="M2685" s="29"/>
    </row>
    <row r="2686" spans="2:13" s="6" customFormat="1" x14ac:dyDescent="0.2">
      <c r="B2686" s="33"/>
      <c r="C2686" s="29"/>
      <c r="D2686" s="29"/>
      <c r="E2686" s="34"/>
      <c r="F2686" s="34"/>
      <c r="G2686" s="34"/>
      <c r="H2686" s="29"/>
      <c r="I2686" s="29"/>
      <c r="J2686" s="29"/>
      <c r="K2686" s="29"/>
      <c r="L2686" s="29"/>
      <c r="M2686" s="29"/>
    </row>
    <row r="2687" spans="2:13" s="6" customFormat="1" x14ac:dyDescent="0.2">
      <c r="B2687" s="33"/>
      <c r="C2687" s="29"/>
      <c r="D2687" s="29"/>
      <c r="E2687" s="34"/>
      <c r="F2687" s="34"/>
      <c r="G2687" s="34"/>
      <c r="H2687" s="29"/>
      <c r="I2687" s="29"/>
      <c r="J2687" s="29"/>
      <c r="K2687" s="29"/>
      <c r="L2687" s="29"/>
      <c r="M2687" s="29"/>
    </row>
    <row r="2688" spans="2:13" s="6" customFormat="1" x14ac:dyDescent="0.2">
      <c r="B2688" s="33"/>
      <c r="C2688" s="29"/>
      <c r="D2688" s="29"/>
      <c r="E2688" s="34"/>
      <c r="F2688" s="34"/>
      <c r="G2688" s="34"/>
      <c r="H2688" s="29"/>
      <c r="I2688" s="29"/>
      <c r="J2688" s="29"/>
      <c r="K2688" s="29"/>
      <c r="L2688" s="29"/>
      <c r="M2688" s="29"/>
    </row>
    <row r="2689" spans="2:13" s="6" customFormat="1" x14ac:dyDescent="0.2">
      <c r="B2689" s="33"/>
      <c r="C2689" s="29"/>
      <c r="D2689" s="29"/>
      <c r="E2689" s="34"/>
      <c r="F2689" s="34"/>
      <c r="G2689" s="34"/>
      <c r="H2689" s="29"/>
      <c r="I2689" s="29"/>
      <c r="J2689" s="29"/>
      <c r="K2689" s="29"/>
      <c r="L2689" s="29"/>
      <c r="M2689" s="29"/>
    </row>
    <row r="2690" spans="2:13" s="6" customFormat="1" x14ac:dyDescent="0.2">
      <c r="B2690" s="33"/>
      <c r="C2690" s="29"/>
      <c r="D2690" s="29"/>
      <c r="E2690" s="34"/>
      <c r="F2690" s="34"/>
      <c r="G2690" s="34"/>
      <c r="H2690" s="29"/>
      <c r="I2690" s="29"/>
      <c r="J2690" s="29"/>
      <c r="K2690" s="29"/>
      <c r="L2690" s="29"/>
      <c r="M2690" s="29"/>
    </row>
    <row r="2691" spans="2:13" s="6" customFormat="1" x14ac:dyDescent="0.2">
      <c r="B2691" s="33"/>
      <c r="C2691" s="29"/>
      <c r="D2691" s="29"/>
      <c r="E2691" s="34"/>
      <c r="F2691" s="34"/>
      <c r="G2691" s="34"/>
      <c r="H2691" s="29"/>
      <c r="I2691" s="29"/>
      <c r="J2691" s="29"/>
      <c r="K2691" s="29"/>
      <c r="L2691" s="29"/>
      <c r="M2691" s="29"/>
    </row>
    <row r="2692" spans="2:13" s="6" customFormat="1" x14ac:dyDescent="0.2">
      <c r="B2692" s="33"/>
      <c r="C2692" s="29"/>
      <c r="D2692" s="29"/>
      <c r="E2692" s="34"/>
      <c r="F2692" s="34"/>
      <c r="G2692" s="34"/>
      <c r="H2692" s="29"/>
      <c r="I2692" s="29"/>
      <c r="J2692" s="29"/>
      <c r="K2692" s="29"/>
      <c r="L2692" s="29"/>
      <c r="M2692" s="29"/>
    </row>
    <row r="2693" spans="2:13" s="6" customFormat="1" x14ac:dyDescent="0.2">
      <c r="B2693" s="33"/>
      <c r="C2693" s="29"/>
      <c r="D2693" s="29"/>
      <c r="E2693" s="34"/>
      <c r="F2693" s="34"/>
      <c r="G2693" s="34"/>
      <c r="H2693" s="29"/>
      <c r="I2693" s="29"/>
      <c r="J2693" s="29"/>
      <c r="K2693" s="29"/>
      <c r="L2693" s="29"/>
      <c r="M2693" s="29"/>
    </row>
    <row r="2694" spans="2:13" s="6" customFormat="1" x14ac:dyDescent="0.2">
      <c r="B2694" s="33"/>
      <c r="C2694" s="29"/>
      <c r="D2694" s="29"/>
      <c r="E2694" s="34"/>
      <c r="F2694" s="34"/>
      <c r="G2694" s="34"/>
      <c r="H2694" s="29"/>
      <c r="I2694" s="29"/>
      <c r="J2694" s="29"/>
      <c r="K2694" s="29"/>
      <c r="L2694" s="29"/>
      <c r="M2694" s="29"/>
    </row>
    <row r="2695" spans="2:13" s="6" customFormat="1" x14ac:dyDescent="0.2">
      <c r="B2695" s="33"/>
      <c r="C2695" s="29"/>
      <c r="D2695" s="29"/>
      <c r="E2695" s="34"/>
      <c r="F2695" s="34"/>
      <c r="G2695" s="34"/>
      <c r="H2695" s="29"/>
      <c r="I2695" s="29"/>
      <c r="J2695" s="29"/>
      <c r="K2695" s="29"/>
      <c r="L2695" s="29"/>
      <c r="M2695" s="29"/>
    </row>
    <row r="2696" spans="2:13" s="6" customFormat="1" x14ac:dyDescent="0.2">
      <c r="B2696" s="33"/>
      <c r="C2696" s="29"/>
      <c r="D2696" s="29"/>
      <c r="E2696" s="34"/>
      <c r="F2696" s="34"/>
      <c r="G2696" s="34"/>
      <c r="H2696" s="29"/>
      <c r="I2696" s="29"/>
      <c r="J2696" s="29"/>
      <c r="K2696" s="29"/>
      <c r="L2696" s="29"/>
      <c r="M2696" s="29"/>
    </row>
    <row r="2697" spans="2:13" s="6" customFormat="1" x14ac:dyDescent="0.2">
      <c r="B2697" s="33"/>
      <c r="C2697" s="29"/>
      <c r="D2697" s="29"/>
      <c r="E2697" s="34"/>
      <c r="F2697" s="34"/>
      <c r="G2697" s="34"/>
      <c r="H2697" s="29"/>
      <c r="I2697" s="29"/>
      <c r="J2697" s="29"/>
      <c r="K2697" s="29"/>
      <c r="L2697" s="29"/>
      <c r="M2697" s="29"/>
    </row>
    <row r="2698" spans="2:13" s="6" customFormat="1" x14ac:dyDescent="0.2">
      <c r="B2698" s="33"/>
      <c r="C2698" s="29"/>
      <c r="D2698" s="29"/>
      <c r="E2698" s="34"/>
      <c r="F2698" s="34"/>
      <c r="G2698" s="34"/>
      <c r="H2698" s="29"/>
      <c r="I2698" s="29"/>
      <c r="J2698" s="29"/>
      <c r="K2698" s="29"/>
      <c r="L2698" s="29"/>
      <c r="M2698" s="29"/>
    </row>
    <row r="2699" spans="2:13" s="6" customFormat="1" x14ac:dyDescent="0.2">
      <c r="B2699" s="33"/>
      <c r="C2699" s="29"/>
      <c r="D2699" s="29"/>
      <c r="E2699" s="34"/>
      <c r="F2699" s="34"/>
      <c r="G2699" s="34"/>
      <c r="H2699" s="29"/>
      <c r="I2699" s="29"/>
      <c r="J2699" s="29"/>
      <c r="K2699" s="29"/>
      <c r="L2699" s="29"/>
      <c r="M2699" s="29"/>
    </row>
    <row r="2700" spans="2:13" s="6" customFormat="1" x14ac:dyDescent="0.2">
      <c r="B2700" s="33"/>
      <c r="C2700" s="29"/>
      <c r="D2700" s="29"/>
      <c r="E2700" s="34"/>
      <c r="F2700" s="34"/>
      <c r="G2700" s="34"/>
      <c r="H2700" s="29"/>
      <c r="I2700" s="29"/>
      <c r="J2700" s="29"/>
      <c r="K2700" s="29"/>
      <c r="L2700" s="29"/>
      <c r="M2700" s="29"/>
    </row>
    <row r="2701" spans="2:13" s="6" customFormat="1" x14ac:dyDescent="0.2">
      <c r="B2701" s="33"/>
      <c r="C2701" s="29"/>
      <c r="D2701" s="29"/>
      <c r="E2701" s="34"/>
      <c r="F2701" s="34"/>
      <c r="G2701" s="34"/>
      <c r="H2701" s="29"/>
      <c r="I2701" s="29"/>
      <c r="J2701" s="29"/>
      <c r="K2701" s="29"/>
      <c r="L2701" s="29"/>
      <c r="M2701" s="29"/>
    </row>
    <row r="2702" spans="2:13" s="6" customFormat="1" x14ac:dyDescent="0.2">
      <c r="B2702" s="33"/>
      <c r="C2702" s="29"/>
      <c r="D2702" s="29"/>
      <c r="E2702" s="34"/>
      <c r="F2702" s="34"/>
      <c r="G2702" s="34"/>
      <c r="H2702" s="29"/>
      <c r="I2702" s="29"/>
      <c r="J2702" s="29"/>
      <c r="K2702" s="29"/>
      <c r="L2702" s="29"/>
      <c r="M2702" s="29"/>
    </row>
    <row r="2703" spans="2:13" s="6" customFormat="1" x14ac:dyDescent="0.2">
      <c r="B2703" s="33"/>
      <c r="C2703" s="29"/>
      <c r="D2703" s="29"/>
      <c r="E2703" s="34"/>
      <c r="F2703" s="34"/>
      <c r="G2703" s="34"/>
      <c r="H2703" s="29"/>
      <c r="I2703" s="29"/>
      <c r="J2703" s="29"/>
      <c r="K2703" s="29"/>
      <c r="L2703" s="29"/>
      <c r="M2703" s="29"/>
    </row>
    <row r="2704" spans="2:13" s="6" customFormat="1" x14ac:dyDescent="0.2">
      <c r="B2704" s="33"/>
      <c r="C2704" s="29"/>
      <c r="D2704" s="29"/>
      <c r="E2704" s="34"/>
      <c r="F2704" s="34"/>
      <c r="G2704" s="34"/>
      <c r="H2704" s="29"/>
      <c r="I2704" s="29"/>
      <c r="J2704" s="29"/>
      <c r="K2704" s="29"/>
      <c r="L2704" s="29"/>
      <c r="M2704" s="29"/>
    </row>
    <row r="2705" spans="2:13" s="6" customFormat="1" x14ac:dyDescent="0.2">
      <c r="B2705" s="33"/>
      <c r="C2705" s="29"/>
      <c r="D2705" s="29"/>
      <c r="E2705" s="34"/>
      <c r="F2705" s="34"/>
      <c r="G2705" s="34"/>
      <c r="H2705" s="29"/>
      <c r="I2705" s="29"/>
      <c r="J2705" s="29"/>
      <c r="K2705" s="29"/>
      <c r="L2705" s="29"/>
      <c r="M2705" s="29"/>
    </row>
    <row r="2706" spans="2:13" s="6" customFormat="1" x14ac:dyDescent="0.2">
      <c r="B2706" s="33"/>
      <c r="C2706" s="29"/>
      <c r="D2706" s="29"/>
      <c r="E2706" s="34"/>
      <c r="F2706" s="34"/>
      <c r="G2706" s="34"/>
      <c r="H2706" s="29"/>
      <c r="I2706" s="29"/>
      <c r="J2706" s="29"/>
      <c r="K2706" s="29"/>
      <c r="L2706" s="29"/>
      <c r="M2706" s="29"/>
    </row>
    <row r="2707" spans="2:13" s="6" customFormat="1" x14ac:dyDescent="0.2">
      <c r="B2707" s="33"/>
      <c r="C2707" s="29"/>
      <c r="D2707" s="29"/>
      <c r="E2707" s="34"/>
      <c r="F2707" s="34"/>
      <c r="G2707" s="34"/>
      <c r="H2707" s="29"/>
      <c r="I2707" s="29"/>
      <c r="J2707" s="29"/>
      <c r="K2707" s="29"/>
      <c r="L2707" s="29"/>
      <c r="M2707" s="29"/>
    </row>
    <row r="2708" spans="2:13" s="6" customFormat="1" x14ac:dyDescent="0.2">
      <c r="B2708" s="33"/>
      <c r="C2708" s="29"/>
      <c r="D2708" s="29"/>
      <c r="E2708" s="34"/>
      <c r="F2708" s="34"/>
      <c r="G2708" s="34"/>
      <c r="H2708" s="29"/>
      <c r="I2708" s="29"/>
      <c r="J2708" s="29"/>
      <c r="K2708" s="29"/>
      <c r="L2708" s="29"/>
      <c r="M2708" s="29"/>
    </row>
    <row r="2709" spans="2:13" s="6" customFormat="1" x14ac:dyDescent="0.2">
      <c r="B2709" s="33"/>
      <c r="C2709" s="29"/>
      <c r="D2709" s="29"/>
      <c r="E2709" s="34"/>
      <c r="F2709" s="34"/>
      <c r="G2709" s="34"/>
      <c r="H2709" s="29"/>
      <c r="I2709" s="29"/>
      <c r="J2709" s="29"/>
      <c r="K2709" s="29"/>
      <c r="L2709" s="29"/>
      <c r="M2709" s="29"/>
    </row>
    <row r="2710" spans="2:13" s="6" customFormat="1" x14ac:dyDescent="0.2">
      <c r="B2710" s="33"/>
      <c r="C2710" s="29"/>
      <c r="D2710" s="29"/>
      <c r="E2710" s="34"/>
      <c r="F2710" s="34"/>
      <c r="G2710" s="34"/>
      <c r="H2710" s="29"/>
      <c r="I2710" s="29"/>
      <c r="J2710" s="29"/>
      <c r="K2710" s="29"/>
      <c r="L2710" s="29"/>
      <c r="M2710" s="29"/>
    </row>
    <row r="2711" spans="2:13" s="6" customFormat="1" x14ac:dyDescent="0.2">
      <c r="B2711" s="33"/>
      <c r="C2711" s="29"/>
      <c r="D2711" s="29"/>
      <c r="E2711" s="34"/>
      <c r="F2711" s="34"/>
      <c r="G2711" s="34"/>
      <c r="H2711" s="29"/>
      <c r="I2711" s="29"/>
      <c r="J2711" s="29"/>
      <c r="K2711" s="29"/>
      <c r="L2711" s="29"/>
      <c r="M2711" s="29"/>
    </row>
    <row r="2712" spans="2:13" s="6" customFormat="1" x14ac:dyDescent="0.2">
      <c r="B2712" s="33"/>
      <c r="C2712" s="29"/>
      <c r="D2712" s="29"/>
      <c r="E2712" s="34"/>
      <c r="F2712" s="34"/>
      <c r="G2712" s="34"/>
      <c r="H2712" s="29"/>
      <c r="I2712" s="29"/>
      <c r="J2712" s="29"/>
      <c r="K2712" s="29"/>
      <c r="L2712" s="29"/>
      <c r="M2712" s="29"/>
    </row>
    <row r="2713" spans="2:13" s="6" customFormat="1" x14ac:dyDescent="0.2">
      <c r="B2713" s="33"/>
      <c r="C2713" s="29"/>
      <c r="D2713" s="29"/>
      <c r="E2713" s="34"/>
      <c r="F2713" s="34"/>
      <c r="G2713" s="34"/>
      <c r="H2713" s="29"/>
      <c r="I2713" s="29"/>
      <c r="J2713" s="29"/>
      <c r="K2713" s="29"/>
      <c r="L2713" s="29"/>
      <c r="M2713" s="29"/>
    </row>
    <row r="2714" spans="2:13" s="6" customFormat="1" x14ac:dyDescent="0.2">
      <c r="B2714" s="33"/>
      <c r="C2714" s="29"/>
      <c r="D2714" s="29"/>
      <c r="E2714" s="34"/>
      <c r="F2714" s="34"/>
      <c r="G2714" s="34"/>
      <c r="H2714" s="29"/>
      <c r="I2714" s="29"/>
      <c r="J2714" s="29"/>
      <c r="K2714" s="29"/>
      <c r="L2714" s="29"/>
      <c r="M2714" s="29"/>
    </row>
    <row r="2715" spans="2:13" s="6" customFormat="1" x14ac:dyDescent="0.2">
      <c r="B2715" s="33"/>
      <c r="C2715" s="29"/>
      <c r="D2715" s="29"/>
      <c r="E2715" s="34"/>
      <c r="F2715" s="34"/>
      <c r="G2715" s="34"/>
      <c r="H2715" s="29"/>
      <c r="I2715" s="29"/>
      <c r="J2715" s="29"/>
      <c r="K2715" s="29"/>
      <c r="L2715" s="29"/>
      <c r="M2715" s="29"/>
    </row>
    <row r="2716" spans="2:13" s="6" customFormat="1" x14ac:dyDescent="0.2">
      <c r="B2716" s="33"/>
      <c r="C2716" s="29"/>
      <c r="D2716" s="29"/>
      <c r="E2716" s="34"/>
      <c r="F2716" s="34"/>
      <c r="G2716" s="34"/>
      <c r="H2716" s="29"/>
      <c r="I2716" s="29"/>
      <c r="J2716" s="29"/>
      <c r="K2716" s="29"/>
      <c r="L2716" s="29"/>
      <c r="M2716" s="29"/>
    </row>
    <row r="2717" spans="2:13" s="6" customFormat="1" x14ac:dyDescent="0.2">
      <c r="B2717" s="33"/>
      <c r="C2717" s="29"/>
      <c r="D2717" s="29"/>
      <c r="E2717" s="34"/>
      <c r="F2717" s="34"/>
      <c r="G2717" s="34"/>
      <c r="H2717" s="29"/>
      <c r="I2717" s="29"/>
      <c r="J2717" s="29"/>
      <c r="K2717" s="29"/>
      <c r="L2717" s="29"/>
      <c r="M2717" s="29"/>
    </row>
    <row r="2718" spans="2:13" s="6" customFormat="1" x14ac:dyDescent="0.2">
      <c r="B2718" s="33"/>
      <c r="C2718" s="29"/>
      <c r="D2718" s="29"/>
      <c r="E2718" s="34"/>
      <c r="F2718" s="34"/>
      <c r="G2718" s="34"/>
      <c r="H2718" s="29"/>
      <c r="I2718" s="29"/>
      <c r="J2718" s="29"/>
      <c r="K2718" s="29"/>
      <c r="L2718" s="29"/>
      <c r="M2718" s="29"/>
    </row>
    <row r="2719" spans="2:13" s="6" customFormat="1" x14ac:dyDescent="0.2">
      <c r="B2719" s="33"/>
      <c r="C2719" s="29"/>
      <c r="D2719" s="29"/>
      <c r="E2719" s="34"/>
      <c r="F2719" s="34"/>
      <c r="G2719" s="34"/>
      <c r="H2719" s="29"/>
      <c r="I2719" s="29"/>
      <c r="J2719" s="29"/>
      <c r="K2719" s="29"/>
      <c r="L2719" s="29"/>
      <c r="M2719" s="29"/>
    </row>
    <row r="2720" spans="2:13" s="6" customFormat="1" x14ac:dyDescent="0.2">
      <c r="B2720" s="33"/>
      <c r="C2720" s="29"/>
      <c r="D2720" s="29"/>
      <c r="E2720" s="34"/>
      <c r="F2720" s="34"/>
      <c r="G2720" s="34"/>
      <c r="H2720" s="29"/>
      <c r="I2720" s="29"/>
      <c r="J2720" s="29"/>
      <c r="K2720" s="29"/>
      <c r="L2720" s="29"/>
      <c r="M2720" s="29"/>
    </row>
    <row r="2721" spans="2:13" s="6" customFormat="1" x14ac:dyDescent="0.2">
      <c r="B2721" s="33"/>
      <c r="C2721" s="29"/>
      <c r="D2721" s="29"/>
      <c r="E2721" s="34"/>
      <c r="F2721" s="34"/>
      <c r="G2721" s="34"/>
      <c r="H2721" s="29"/>
      <c r="I2721" s="29"/>
      <c r="J2721" s="29"/>
      <c r="K2721" s="29"/>
      <c r="L2721" s="29"/>
      <c r="M2721" s="29"/>
    </row>
    <row r="2722" spans="2:13" s="6" customFormat="1" x14ac:dyDescent="0.2">
      <c r="B2722" s="33"/>
      <c r="C2722" s="29"/>
      <c r="D2722" s="29"/>
      <c r="E2722" s="34"/>
      <c r="F2722" s="34"/>
      <c r="G2722" s="34"/>
      <c r="H2722" s="29"/>
      <c r="I2722" s="29"/>
      <c r="J2722" s="29"/>
      <c r="K2722" s="29"/>
      <c r="L2722" s="29"/>
      <c r="M2722" s="29"/>
    </row>
    <row r="2723" spans="2:13" s="6" customFormat="1" x14ac:dyDescent="0.2">
      <c r="B2723" s="33"/>
      <c r="C2723" s="29"/>
      <c r="D2723" s="29"/>
      <c r="E2723" s="34"/>
      <c r="F2723" s="34"/>
      <c r="G2723" s="34"/>
      <c r="H2723" s="29"/>
      <c r="I2723" s="29"/>
      <c r="J2723" s="29"/>
      <c r="K2723" s="29"/>
      <c r="L2723" s="29"/>
      <c r="M2723" s="29"/>
    </row>
    <row r="2724" spans="2:13" s="6" customFormat="1" x14ac:dyDescent="0.2">
      <c r="B2724" s="33"/>
      <c r="C2724" s="29"/>
      <c r="D2724" s="29"/>
      <c r="E2724" s="34"/>
      <c r="F2724" s="34"/>
      <c r="G2724" s="34"/>
      <c r="H2724" s="29"/>
      <c r="I2724" s="29"/>
      <c r="J2724" s="29"/>
      <c r="K2724" s="29"/>
      <c r="L2724" s="29"/>
      <c r="M2724" s="29"/>
    </row>
    <row r="2725" spans="2:13" s="6" customFormat="1" x14ac:dyDescent="0.2">
      <c r="B2725" s="33"/>
      <c r="C2725" s="29"/>
      <c r="D2725" s="29"/>
      <c r="E2725" s="34"/>
      <c r="F2725" s="34"/>
      <c r="G2725" s="34"/>
      <c r="H2725" s="29"/>
      <c r="I2725" s="29"/>
      <c r="J2725" s="29"/>
      <c r="K2725" s="29"/>
      <c r="L2725" s="29"/>
      <c r="M2725" s="29"/>
    </row>
    <row r="2726" spans="2:13" s="6" customFormat="1" x14ac:dyDescent="0.2">
      <c r="B2726" s="33"/>
      <c r="C2726" s="29"/>
      <c r="D2726" s="29"/>
      <c r="E2726" s="34"/>
      <c r="F2726" s="34"/>
      <c r="G2726" s="34"/>
      <c r="H2726" s="29"/>
      <c r="I2726" s="29"/>
      <c r="J2726" s="29"/>
      <c r="K2726" s="29"/>
      <c r="L2726" s="29"/>
      <c r="M2726" s="29"/>
    </row>
    <row r="2727" spans="2:13" s="6" customFormat="1" x14ac:dyDescent="0.2">
      <c r="B2727" s="33"/>
      <c r="C2727" s="29"/>
      <c r="D2727" s="29"/>
      <c r="E2727" s="34"/>
      <c r="F2727" s="34"/>
      <c r="G2727" s="34"/>
      <c r="H2727" s="29"/>
      <c r="I2727" s="29"/>
      <c r="J2727" s="29"/>
      <c r="K2727" s="29"/>
      <c r="L2727" s="29"/>
      <c r="M2727" s="29"/>
    </row>
    <row r="2728" spans="2:13" s="6" customFormat="1" x14ac:dyDescent="0.2">
      <c r="B2728" s="33"/>
      <c r="C2728" s="29"/>
      <c r="D2728" s="29"/>
      <c r="E2728" s="34"/>
      <c r="F2728" s="34"/>
      <c r="G2728" s="34"/>
      <c r="H2728" s="29"/>
      <c r="I2728" s="29"/>
      <c r="J2728" s="29"/>
      <c r="K2728" s="29"/>
      <c r="L2728" s="29"/>
      <c r="M2728" s="29"/>
    </row>
    <row r="2729" spans="2:13" s="6" customFormat="1" x14ac:dyDescent="0.2">
      <c r="B2729" s="33"/>
      <c r="C2729" s="29"/>
      <c r="D2729" s="29"/>
      <c r="E2729" s="34"/>
      <c r="F2729" s="34"/>
      <c r="G2729" s="34"/>
      <c r="H2729" s="29"/>
      <c r="I2729" s="29"/>
      <c r="J2729" s="29"/>
      <c r="K2729" s="29"/>
      <c r="L2729" s="29"/>
      <c r="M2729" s="29"/>
    </row>
    <row r="2730" spans="2:13" s="6" customFormat="1" x14ac:dyDescent="0.2">
      <c r="B2730" s="33"/>
      <c r="C2730" s="29"/>
      <c r="D2730" s="29"/>
      <c r="E2730" s="34"/>
      <c r="F2730" s="34"/>
      <c r="G2730" s="34"/>
      <c r="H2730" s="29"/>
      <c r="I2730" s="29"/>
      <c r="J2730" s="29"/>
      <c r="K2730" s="29"/>
      <c r="L2730" s="29"/>
      <c r="M2730" s="29"/>
    </row>
    <row r="2731" spans="2:13" s="6" customFormat="1" x14ac:dyDescent="0.2">
      <c r="B2731" s="33"/>
      <c r="C2731" s="29"/>
      <c r="D2731" s="29"/>
      <c r="E2731" s="34"/>
      <c r="F2731" s="34"/>
      <c r="G2731" s="34"/>
      <c r="H2731" s="29"/>
      <c r="I2731" s="29"/>
      <c r="J2731" s="29"/>
      <c r="K2731" s="29"/>
      <c r="L2731" s="29"/>
      <c r="M2731" s="29"/>
    </row>
    <row r="2732" spans="2:13" s="6" customFormat="1" x14ac:dyDescent="0.2">
      <c r="B2732" s="33"/>
      <c r="C2732" s="29"/>
      <c r="D2732" s="29"/>
      <c r="E2732" s="34"/>
      <c r="F2732" s="34"/>
      <c r="G2732" s="34"/>
      <c r="H2732" s="29"/>
      <c r="I2732" s="29"/>
      <c r="J2732" s="29"/>
      <c r="K2732" s="29"/>
      <c r="L2732" s="29"/>
      <c r="M2732" s="29"/>
    </row>
    <row r="2733" spans="2:13" s="6" customFormat="1" x14ac:dyDescent="0.2">
      <c r="B2733" s="33"/>
      <c r="C2733" s="29"/>
      <c r="D2733" s="29"/>
      <c r="E2733" s="34"/>
      <c r="F2733" s="34"/>
      <c r="G2733" s="34"/>
      <c r="H2733" s="29"/>
      <c r="I2733" s="29"/>
      <c r="J2733" s="29"/>
      <c r="K2733" s="29"/>
      <c r="L2733" s="29"/>
      <c r="M2733" s="29"/>
    </row>
    <row r="2734" spans="2:13" s="6" customFormat="1" x14ac:dyDescent="0.2">
      <c r="B2734" s="33"/>
      <c r="C2734" s="29"/>
      <c r="D2734" s="29"/>
      <c r="E2734" s="34"/>
      <c r="F2734" s="34"/>
      <c r="G2734" s="34"/>
      <c r="H2734" s="29"/>
      <c r="I2734" s="29"/>
      <c r="J2734" s="29"/>
      <c r="K2734" s="29"/>
      <c r="L2734" s="29"/>
      <c r="M2734" s="29"/>
    </row>
    <row r="2735" spans="2:13" s="6" customFormat="1" x14ac:dyDescent="0.2">
      <c r="B2735" s="33"/>
      <c r="C2735" s="29"/>
      <c r="D2735" s="29"/>
      <c r="E2735" s="34"/>
      <c r="F2735" s="34"/>
      <c r="G2735" s="34"/>
      <c r="H2735" s="29"/>
      <c r="I2735" s="29"/>
      <c r="J2735" s="29"/>
      <c r="K2735" s="29"/>
      <c r="L2735" s="29"/>
      <c r="M2735" s="29"/>
    </row>
    <row r="2736" spans="2:13" s="6" customFormat="1" x14ac:dyDescent="0.2">
      <c r="B2736" s="33"/>
      <c r="C2736" s="29"/>
      <c r="D2736" s="29"/>
      <c r="E2736" s="34"/>
      <c r="F2736" s="34"/>
      <c r="G2736" s="34"/>
      <c r="H2736" s="29"/>
      <c r="I2736" s="29"/>
      <c r="J2736" s="29"/>
      <c r="K2736" s="29"/>
      <c r="L2736" s="29"/>
      <c r="M2736" s="29"/>
    </row>
    <row r="2737" spans="2:13" s="6" customFormat="1" x14ac:dyDescent="0.2">
      <c r="B2737" s="33"/>
      <c r="C2737" s="29"/>
      <c r="D2737" s="29"/>
      <c r="E2737" s="34"/>
      <c r="F2737" s="34"/>
      <c r="G2737" s="34"/>
      <c r="H2737" s="29"/>
      <c r="I2737" s="29"/>
      <c r="J2737" s="29"/>
      <c r="K2737" s="29"/>
      <c r="L2737" s="29"/>
      <c r="M2737" s="29"/>
    </row>
    <row r="2738" spans="2:13" s="6" customFormat="1" x14ac:dyDescent="0.2">
      <c r="B2738" s="33"/>
      <c r="C2738" s="29"/>
      <c r="D2738" s="29"/>
      <c r="E2738" s="34"/>
      <c r="F2738" s="34"/>
      <c r="G2738" s="34"/>
      <c r="H2738" s="29"/>
      <c r="I2738" s="29"/>
      <c r="J2738" s="29"/>
      <c r="K2738" s="29"/>
      <c r="L2738" s="29"/>
      <c r="M2738" s="29"/>
    </row>
    <row r="2739" spans="2:13" s="6" customFormat="1" x14ac:dyDescent="0.2">
      <c r="B2739" s="33"/>
      <c r="C2739" s="29"/>
      <c r="D2739" s="29"/>
      <c r="E2739" s="34"/>
      <c r="F2739" s="34"/>
      <c r="G2739" s="34"/>
      <c r="H2739" s="29"/>
      <c r="I2739" s="29"/>
      <c r="J2739" s="29"/>
      <c r="K2739" s="29"/>
      <c r="L2739" s="29"/>
      <c r="M2739" s="29"/>
    </row>
    <row r="2740" spans="2:13" s="6" customFormat="1" x14ac:dyDescent="0.2">
      <c r="B2740" s="33"/>
      <c r="C2740" s="29"/>
      <c r="D2740" s="29"/>
      <c r="E2740" s="34"/>
      <c r="F2740" s="34"/>
      <c r="G2740" s="34"/>
      <c r="H2740" s="29"/>
      <c r="I2740" s="29"/>
      <c r="J2740" s="29"/>
      <c r="K2740" s="29"/>
      <c r="L2740" s="29"/>
      <c r="M2740" s="29"/>
    </row>
    <row r="2741" spans="2:13" s="6" customFormat="1" x14ac:dyDescent="0.2">
      <c r="B2741" s="33"/>
      <c r="C2741" s="29"/>
      <c r="D2741" s="29"/>
      <c r="E2741" s="34"/>
      <c r="F2741" s="34"/>
      <c r="G2741" s="34"/>
      <c r="H2741" s="29"/>
      <c r="I2741" s="29"/>
      <c r="J2741" s="29"/>
      <c r="K2741" s="29"/>
      <c r="L2741" s="29"/>
      <c r="M2741" s="29"/>
    </row>
    <row r="2742" spans="2:13" s="6" customFormat="1" x14ac:dyDescent="0.2">
      <c r="B2742" s="33"/>
      <c r="C2742" s="29"/>
      <c r="D2742" s="29"/>
      <c r="E2742" s="34"/>
      <c r="F2742" s="34"/>
      <c r="G2742" s="34"/>
      <c r="H2742" s="29"/>
      <c r="I2742" s="29"/>
      <c r="J2742" s="29"/>
      <c r="K2742" s="29"/>
      <c r="L2742" s="29"/>
      <c r="M2742" s="29"/>
    </row>
    <row r="2743" spans="2:13" s="6" customFormat="1" x14ac:dyDescent="0.2">
      <c r="B2743" s="33"/>
      <c r="C2743" s="29"/>
      <c r="D2743" s="29"/>
      <c r="E2743" s="34"/>
      <c r="F2743" s="34"/>
      <c r="G2743" s="34"/>
      <c r="H2743" s="29"/>
      <c r="I2743" s="29"/>
      <c r="J2743" s="29"/>
      <c r="K2743" s="29"/>
      <c r="L2743" s="29"/>
      <c r="M2743" s="29"/>
    </row>
    <row r="2744" spans="2:13" s="6" customFormat="1" x14ac:dyDescent="0.2">
      <c r="B2744" s="33"/>
      <c r="C2744" s="29"/>
      <c r="D2744" s="29"/>
      <c r="E2744" s="34"/>
      <c r="F2744" s="34"/>
      <c r="G2744" s="34"/>
      <c r="H2744" s="29"/>
      <c r="I2744" s="29"/>
      <c r="J2744" s="29"/>
      <c r="K2744" s="29"/>
      <c r="L2744" s="29"/>
      <c r="M2744" s="29"/>
    </row>
    <row r="2745" spans="2:13" s="6" customFormat="1" x14ac:dyDescent="0.2">
      <c r="B2745" s="33"/>
      <c r="C2745" s="29"/>
      <c r="D2745" s="29"/>
      <c r="E2745" s="34"/>
      <c r="F2745" s="34"/>
      <c r="G2745" s="34"/>
      <c r="H2745" s="29"/>
      <c r="I2745" s="29"/>
      <c r="J2745" s="29"/>
      <c r="K2745" s="29"/>
      <c r="L2745" s="29"/>
      <c r="M2745" s="29"/>
    </row>
    <row r="2746" spans="2:13" s="6" customFormat="1" x14ac:dyDescent="0.2">
      <c r="B2746" s="33"/>
      <c r="C2746" s="29"/>
      <c r="D2746" s="29"/>
      <c r="E2746" s="34"/>
      <c r="F2746" s="34"/>
      <c r="G2746" s="34"/>
      <c r="H2746" s="29"/>
      <c r="I2746" s="29"/>
      <c r="J2746" s="29"/>
      <c r="K2746" s="29"/>
      <c r="L2746" s="29"/>
      <c r="M2746" s="29"/>
    </row>
    <row r="2747" spans="2:13" s="6" customFormat="1" x14ac:dyDescent="0.2">
      <c r="B2747" s="33"/>
      <c r="C2747" s="29"/>
      <c r="D2747" s="29"/>
      <c r="E2747" s="34"/>
      <c r="F2747" s="34"/>
      <c r="G2747" s="34"/>
      <c r="H2747" s="29"/>
      <c r="I2747" s="29"/>
      <c r="J2747" s="29"/>
      <c r="K2747" s="29"/>
      <c r="L2747" s="29"/>
      <c r="M2747" s="29"/>
    </row>
    <row r="2748" spans="2:13" s="6" customFormat="1" x14ac:dyDescent="0.2">
      <c r="B2748" s="33"/>
      <c r="C2748" s="29"/>
      <c r="D2748" s="29"/>
      <c r="E2748" s="34"/>
      <c r="F2748" s="34"/>
      <c r="G2748" s="34"/>
      <c r="H2748" s="29"/>
      <c r="I2748" s="29"/>
      <c r="J2748" s="29"/>
      <c r="K2748" s="29"/>
      <c r="L2748" s="29"/>
      <c r="M2748" s="29"/>
    </row>
    <row r="2749" spans="2:13" s="6" customFormat="1" x14ac:dyDescent="0.2">
      <c r="B2749" s="33"/>
      <c r="C2749" s="29"/>
      <c r="D2749" s="29"/>
      <c r="E2749" s="34"/>
      <c r="F2749" s="34"/>
      <c r="G2749" s="34"/>
      <c r="H2749" s="29"/>
      <c r="I2749" s="29"/>
      <c r="J2749" s="29"/>
      <c r="K2749" s="29"/>
      <c r="L2749" s="29"/>
      <c r="M2749" s="29"/>
    </row>
    <row r="2750" spans="2:13" s="6" customFormat="1" x14ac:dyDescent="0.2">
      <c r="B2750" s="33"/>
      <c r="C2750" s="29"/>
      <c r="D2750" s="29"/>
      <c r="E2750" s="34"/>
      <c r="F2750" s="34"/>
      <c r="G2750" s="34"/>
      <c r="H2750" s="29"/>
      <c r="I2750" s="29"/>
      <c r="J2750" s="29"/>
      <c r="K2750" s="29"/>
      <c r="L2750" s="29"/>
      <c r="M2750" s="29"/>
    </row>
    <row r="2751" spans="2:13" s="6" customFormat="1" x14ac:dyDescent="0.2">
      <c r="B2751" s="33"/>
      <c r="C2751" s="29"/>
      <c r="D2751" s="29"/>
      <c r="E2751" s="34"/>
      <c r="F2751" s="34"/>
      <c r="G2751" s="34"/>
      <c r="H2751" s="29"/>
      <c r="I2751" s="29"/>
      <c r="J2751" s="29"/>
      <c r="K2751" s="29"/>
      <c r="L2751" s="29"/>
      <c r="M2751" s="29"/>
    </row>
    <row r="2752" spans="2:13" s="6" customFormat="1" x14ac:dyDescent="0.2">
      <c r="B2752" s="33"/>
      <c r="C2752" s="29"/>
      <c r="D2752" s="29"/>
      <c r="E2752" s="34"/>
      <c r="F2752" s="34"/>
      <c r="G2752" s="34"/>
      <c r="H2752" s="29"/>
      <c r="I2752" s="29"/>
      <c r="J2752" s="29"/>
      <c r="K2752" s="29"/>
      <c r="L2752" s="29"/>
      <c r="M2752" s="29"/>
    </row>
    <row r="2753" spans="2:13" s="6" customFormat="1" x14ac:dyDescent="0.2">
      <c r="B2753" s="33"/>
      <c r="C2753" s="29"/>
      <c r="D2753" s="29"/>
      <c r="E2753" s="34"/>
      <c r="F2753" s="34"/>
      <c r="G2753" s="34"/>
      <c r="H2753" s="29"/>
      <c r="I2753" s="29"/>
      <c r="J2753" s="29"/>
      <c r="K2753" s="29"/>
      <c r="L2753" s="29"/>
      <c r="M2753" s="29"/>
    </row>
    <row r="2754" spans="2:13" s="6" customFormat="1" x14ac:dyDescent="0.2">
      <c r="B2754" s="33"/>
      <c r="C2754" s="29"/>
      <c r="D2754" s="29"/>
      <c r="E2754" s="34"/>
      <c r="F2754" s="34"/>
      <c r="G2754" s="34"/>
      <c r="H2754" s="29"/>
      <c r="I2754" s="29"/>
      <c r="J2754" s="29"/>
      <c r="K2754" s="29"/>
      <c r="L2754" s="29"/>
      <c r="M2754" s="29"/>
    </row>
    <row r="2755" spans="2:13" s="6" customFormat="1" x14ac:dyDescent="0.2">
      <c r="B2755" s="33"/>
      <c r="C2755" s="29"/>
      <c r="D2755" s="29"/>
      <c r="E2755" s="34"/>
      <c r="F2755" s="34"/>
      <c r="G2755" s="34"/>
      <c r="H2755" s="29"/>
      <c r="I2755" s="29"/>
      <c r="J2755" s="29"/>
      <c r="K2755" s="29"/>
      <c r="L2755" s="29"/>
      <c r="M2755" s="29"/>
    </row>
    <row r="2756" spans="2:13" s="6" customFormat="1" x14ac:dyDescent="0.2">
      <c r="B2756" s="33"/>
      <c r="C2756" s="29"/>
      <c r="D2756" s="29"/>
      <c r="E2756" s="34"/>
      <c r="F2756" s="34"/>
      <c r="G2756" s="34"/>
      <c r="H2756" s="29"/>
      <c r="I2756" s="29"/>
      <c r="J2756" s="29"/>
      <c r="K2756" s="29"/>
      <c r="L2756" s="29"/>
      <c r="M2756" s="29"/>
    </row>
    <row r="2757" spans="2:13" s="6" customFormat="1" x14ac:dyDescent="0.2">
      <c r="B2757" s="33"/>
      <c r="C2757" s="29"/>
      <c r="D2757" s="29"/>
      <c r="E2757" s="34"/>
      <c r="F2757" s="34"/>
      <c r="G2757" s="34"/>
      <c r="H2757" s="29"/>
      <c r="I2757" s="29"/>
      <c r="J2757" s="29"/>
      <c r="K2757" s="29"/>
      <c r="L2757" s="29"/>
      <c r="M2757" s="29"/>
    </row>
    <row r="2758" spans="2:13" s="6" customFormat="1" x14ac:dyDescent="0.2">
      <c r="B2758" s="33"/>
      <c r="C2758" s="29"/>
      <c r="D2758" s="29"/>
      <c r="E2758" s="34"/>
      <c r="F2758" s="34"/>
      <c r="G2758" s="34"/>
      <c r="H2758" s="29"/>
      <c r="I2758" s="29"/>
      <c r="J2758" s="29"/>
      <c r="K2758" s="29"/>
      <c r="L2758" s="29"/>
      <c r="M2758" s="29"/>
    </row>
    <row r="2759" spans="2:13" s="6" customFormat="1" x14ac:dyDescent="0.2">
      <c r="B2759" s="33"/>
      <c r="C2759" s="29"/>
      <c r="D2759" s="29"/>
      <c r="E2759" s="34"/>
      <c r="F2759" s="34"/>
      <c r="G2759" s="34"/>
      <c r="H2759" s="29"/>
      <c r="I2759" s="29"/>
      <c r="J2759" s="29"/>
      <c r="K2759" s="29"/>
      <c r="L2759" s="29"/>
      <c r="M2759" s="29"/>
    </row>
    <row r="2760" spans="2:13" s="6" customFormat="1" x14ac:dyDescent="0.2">
      <c r="B2760" s="33"/>
      <c r="C2760" s="29"/>
      <c r="D2760" s="29"/>
      <c r="E2760" s="34"/>
      <c r="F2760" s="34"/>
      <c r="G2760" s="34"/>
      <c r="H2760" s="29"/>
      <c r="I2760" s="29"/>
      <c r="J2760" s="29"/>
      <c r="K2760" s="29"/>
      <c r="L2760" s="29"/>
      <c r="M2760" s="29"/>
    </row>
    <row r="2761" spans="2:13" s="6" customFormat="1" x14ac:dyDescent="0.2">
      <c r="B2761" s="33"/>
      <c r="C2761" s="29"/>
      <c r="D2761" s="29"/>
      <c r="E2761" s="34"/>
      <c r="F2761" s="34"/>
      <c r="G2761" s="34"/>
      <c r="H2761" s="29"/>
      <c r="I2761" s="29"/>
      <c r="J2761" s="29"/>
      <c r="K2761" s="29"/>
      <c r="L2761" s="29"/>
      <c r="M2761" s="29"/>
    </row>
    <row r="2762" spans="2:13" s="6" customFormat="1" x14ac:dyDescent="0.2">
      <c r="B2762" s="33"/>
      <c r="C2762" s="29"/>
      <c r="D2762" s="29"/>
      <c r="E2762" s="34"/>
      <c r="F2762" s="34"/>
      <c r="G2762" s="34"/>
      <c r="H2762" s="29"/>
      <c r="I2762" s="29"/>
      <c r="J2762" s="29"/>
      <c r="K2762" s="29"/>
      <c r="L2762" s="29"/>
      <c r="M2762" s="29"/>
    </row>
    <row r="2763" spans="2:13" s="6" customFormat="1" x14ac:dyDescent="0.2">
      <c r="B2763" s="33"/>
      <c r="C2763" s="29"/>
      <c r="D2763" s="29"/>
      <c r="E2763" s="34"/>
      <c r="F2763" s="34"/>
      <c r="G2763" s="34"/>
      <c r="H2763" s="29"/>
      <c r="I2763" s="29"/>
      <c r="J2763" s="29"/>
      <c r="K2763" s="29"/>
      <c r="L2763" s="29"/>
      <c r="M2763" s="29"/>
    </row>
    <row r="2764" spans="2:13" s="6" customFormat="1" x14ac:dyDescent="0.2">
      <c r="B2764" s="33"/>
      <c r="C2764" s="29"/>
      <c r="D2764" s="29"/>
      <c r="E2764" s="34"/>
      <c r="F2764" s="34"/>
      <c r="G2764" s="34"/>
      <c r="H2764" s="29"/>
      <c r="I2764" s="29"/>
      <c r="J2764" s="29"/>
      <c r="K2764" s="29"/>
      <c r="L2764" s="29"/>
      <c r="M2764" s="29"/>
    </row>
    <row r="2765" spans="2:13" s="6" customFormat="1" x14ac:dyDescent="0.2">
      <c r="B2765" s="33"/>
      <c r="C2765" s="29"/>
      <c r="D2765" s="29"/>
      <c r="E2765" s="34"/>
      <c r="F2765" s="34"/>
      <c r="G2765" s="34"/>
      <c r="H2765" s="29"/>
      <c r="I2765" s="29"/>
      <c r="J2765" s="29"/>
      <c r="K2765" s="29"/>
      <c r="L2765" s="29"/>
      <c r="M2765" s="29"/>
    </row>
    <row r="2766" spans="2:13" s="6" customFormat="1" x14ac:dyDescent="0.2">
      <c r="B2766" s="33"/>
      <c r="C2766" s="29"/>
      <c r="D2766" s="29"/>
      <c r="E2766" s="34"/>
      <c r="F2766" s="34"/>
      <c r="G2766" s="34"/>
      <c r="H2766" s="29"/>
      <c r="I2766" s="29"/>
      <c r="J2766" s="29"/>
      <c r="K2766" s="29"/>
      <c r="L2766" s="29"/>
      <c r="M2766" s="29"/>
    </row>
    <row r="2767" spans="2:13" s="6" customFormat="1" x14ac:dyDescent="0.2">
      <c r="B2767" s="33"/>
      <c r="C2767" s="29"/>
      <c r="D2767" s="29"/>
      <c r="E2767" s="34"/>
      <c r="F2767" s="34"/>
      <c r="G2767" s="34"/>
      <c r="H2767" s="29"/>
      <c r="I2767" s="29"/>
      <c r="J2767" s="29"/>
      <c r="K2767" s="29"/>
      <c r="L2767" s="29"/>
      <c r="M2767" s="29"/>
    </row>
    <row r="2768" spans="2:13" s="6" customFormat="1" x14ac:dyDescent="0.2">
      <c r="B2768" s="33"/>
      <c r="C2768" s="29"/>
      <c r="D2768" s="29"/>
      <c r="E2768" s="34"/>
      <c r="F2768" s="34"/>
      <c r="G2768" s="34"/>
      <c r="H2768" s="29"/>
      <c r="I2768" s="29"/>
      <c r="J2768" s="29"/>
      <c r="K2768" s="29"/>
      <c r="L2768" s="29"/>
      <c r="M2768" s="29"/>
    </row>
    <row r="2769" spans="2:13" s="6" customFormat="1" x14ac:dyDescent="0.2">
      <c r="B2769" s="33"/>
      <c r="C2769" s="29"/>
      <c r="D2769" s="29"/>
      <c r="E2769" s="34"/>
      <c r="F2769" s="34"/>
      <c r="G2769" s="34"/>
      <c r="H2769" s="29"/>
      <c r="I2769" s="29"/>
      <c r="J2769" s="29"/>
      <c r="K2769" s="29"/>
      <c r="L2769" s="29"/>
      <c r="M2769" s="29"/>
    </row>
    <row r="2770" spans="2:13" s="6" customFormat="1" x14ac:dyDescent="0.2">
      <c r="B2770" s="33"/>
      <c r="C2770" s="29"/>
      <c r="D2770" s="29"/>
      <c r="E2770" s="34"/>
      <c r="F2770" s="34"/>
      <c r="G2770" s="34"/>
      <c r="H2770" s="29"/>
      <c r="I2770" s="29"/>
      <c r="J2770" s="29"/>
      <c r="K2770" s="29"/>
      <c r="L2770" s="29"/>
      <c r="M2770" s="29"/>
    </row>
    <row r="2771" spans="2:13" s="6" customFormat="1" x14ac:dyDescent="0.2">
      <c r="B2771" s="33"/>
      <c r="C2771" s="29"/>
      <c r="D2771" s="29"/>
      <c r="E2771" s="34"/>
      <c r="F2771" s="34"/>
      <c r="G2771" s="34"/>
      <c r="H2771" s="29"/>
      <c r="I2771" s="29"/>
      <c r="J2771" s="29"/>
      <c r="K2771" s="29"/>
      <c r="L2771" s="29"/>
      <c r="M2771" s="29"/>
    </row>
    <row r="2772" spans="2:13" s="6" customFormat="1" x14ac:dyDescent="0.2">
      <c r="B2772" s="33"/>
      <c r="C2772" s="29"/>
      <c r="D2772" s="29"/>
      <c r="E2772" s="34"/>
      <c r="F2772" s="34"/>
      <c r="G2772" s="34"/>
      <c r="H2772" s="29"/>
      <c r="I2772" s="29"/>
      <c r="J2772" s="29"/>
      <c r="K2772" s="29"/>
      <c r="L2772" s="29"/>
      <c r="M2772" s="29"/>
    </row>
    <row r="2773" spans="2:13" s="6" customFormat="1" x14ac:dyDescent="0.2">
      <c r="B2773" s="33"/>
      <c r="C2773" s="29"/>
      <c r="D2773" s="29"/>
      <c r="E2773" s="34"/>
      <c r="F2773" s="34"/>
      <c r="G2773" s="34"/>
      <c r="H2773" s="29"/>
      <c r="I2773" s="29"/>
      <c r="J2773" s="29"/>
      <c r="K2773" s="29"/>
      <c r="L2773" s="29"/>
      <c r="M2773" s="29"/>
    </row>
    <row r="2774" spans="2:13" s="6" customFormat="1" x14ac:dyDescent="0.2">
      <c r="B2774" s="33"/>
      <c r="C2774" s="29"/>
      <c r="D2774" s="29"/>
      <c r="E2774" s="34"/>
      <c r="F2774" s="34"/>
      <c r="G2774" s="34"/>
      <c r="H2774" s="29"/>
      <c r="I2774" s="29"/>
      <c r="J2774" s="29"/>
      <c r="K2774" s="29"/>
      <c r="L2774" s="29"/>
      <c r="M2774" s="29"/>
    </row>
    <row r="2775" spans="2:13" s="6" customFormat="1" x14ac:dyDescent="0.2">
      <c r="B2775" s="33"/>
      <c r="C2775" s="29"/>
      <c r="D2775" s="29"/>
      <c r="E2775" s="34"/>
      <c r="F2775" s="34"/>
      <c r="G2775" s="34"/>
      <c r="H2775" s="29"/>
      <c r="I2775" s="29"/>
      <c r="J2775" s="29"/>
      <c r="K2775" s="29"/>
      <c r="L2775" s="29"/>
      <c r="M2775" s="29"/>
    </row>
    <row r="2776" spans="2:13" s="6" customFormat="1" x14ac:dyDescent="0.2">
      <c r="B2776" s="33"/>
      <c r="C2776" s="29"/>
      <c r="D2776" s="29"/>
      <c r="E2776" s="34"/>
      <c r="F2776" s="34"/>
      <c r="G2776" s="34"/>
      <c r="H2776" s="29"/>
      <c r="I2776" s="29"/>
      <c r="J2776" s="29"/>
      <c r="K2776" s="29"/>
      <c r="L2776" s="29"/>
      <c r="M2776" s="29"/>
    </row>
    <row r="2777" spans="2:13" s="6" customFormat="1" x14ac:dyDescent="0.2">
      <c r="B2777" s="33"/>
      <c r="C2777" s="29"/>
      <c r="D2777" s="29"/>
      <c r="E2777" s="34"/>
      <c r="F2777" s="34"/>
      <c r="G2777" s="34"/>
      <c r="H2777" s="29"/>
      <c r="I2777" s="29"/>
      <c r="J2777" s="29"/>
      <c r="K2777" s="29"/>
      <c r="L2777" s="29"/>
      <c r="M2777" s="29"/>
    </row>
    <row r="2778" spans="2:13" s="6" customFormat="1" x14ac:dyDescent="0.2">
      <c r="B2778" s="33"/>
      <c r="C2778" s="29"/>
      <c r="D2778" s="29"/>
      <c r="E2778" s="34"/>
      <c r="F2778" s="34"/>
      <c r="G2778" s="34"/>
      <c r="H2778" s="29"/>
      <c r="I2778" s="29"/>
      <c r="J2778" s="29"/>
      <c r="K2778" s="29"/>
      <c r="L2778" s="29"/>
      <c r="M2778" s="29"/>
    </row>
    <row r="2779" spans="2:13" s="6" customFormat="1" x14ac:dyDescent="0.2">
      <c r="B2779" s="33"/>
      <c r="C2779" s="29"/>
      <c r="D2779" s="29"/>
      <c r="E2779" s="34"/>
      <c r="F2779" s="34"/>
      <c r="G2779" s="34"/>
      <c r="H2779" s="29"/>
      <c r="I2779" s="29"/>
      <c r="J2779" s="29"/>
      <c r="K2779" s="29"/>
      <c r="L2779" s="29"/>
      <c r="M2779" s="29"/>
    </row>
    <row r="2780" spans="2:13" s="6" customFormat="1" x14ac:dyDescent="0.2">
      <c r="B2780" s="33"/>
      <c r="C2780" s="29"/>
      <c r="D2780" s="29"/>
      <c r="E2780" s="34"/>
      <c r="F2780" s="34"/>
      <c r="G2780" s="34"/>
      <c r="H2780" s="29"/>
      <c r="I2780" s="29"/>
      <c r="J2780" s="29"/>
      <c r="K2780" s="29"/>
      <c r="L2780" s="29"/>
      <c r="M2780" s="29"/>
    </row>
    <row r="2781" spans="2:13" s="6" customFormat="1" x14ac:dyDescent="0.2">
      <c r="B2781" s="33"/>
      <c r="C2781" s="29"/>
      <c r="D2781" s="29"/>
      <c r="E2781" s="34"/>
      <c r="F2781" s="34"/>
      <c r="G2781" s="34"/>
      <c r="H2781" s="29"/>
      <c r="I2781" s="29"/>
      <c r="J2781" s="29"/>
      <c r="K2781" s="29"/>
      <c r="L2781" s="29"/>
      <c r="M2781" s="29"/>
    </row>
    <row r="2782" spans="2:13" s="6" customFormat="1" x14ac:dyDescent="0.2">
      <c r="B2782" s="33"/>
      <c r="C2782" s="29"/>
      <c r="D2782" s="29"/>
      <c r="E2782" s="34"/>
      <c r="F2782" s="34"/>
      <c r="G2782" s="34"/>
      <c r="H2782" s="29"/>
      <c r="I2782" s="29"/>
      <c r="J2782" s="29"/>
      <c r="K2782" s="29"/>
      <c r="L2782" s="29"/>
      <c r="M2782" s="29"/>
    </row>
    <row r="2783" spans="2:13" s="6" customFormat="1" x14ac:dyDescent="0.2">
      <c r="B2783" s="33"/>
      <c r="C2783" s="29"/>
      <c r="D2783" s="29"/>
      <c r="E2783" s="34"/>
      <c r="F2783" s="34"/>
      <c r="G2783" s="34"/>
      <c r="H2783" s="29"/>
      <c r="I2783" s="29"/>
      <c r="J2783" s="29"/>
      <c r="K2783" s="29"/>
      <c r="L2783" s="29"/>
      <c r="M2783" s="29"/>
    </row>
    <row r="2784" spans="2:13" s="6" customFormat="1" x14ac:dyDescent="0.2">
      <c r="B2784" s="33"/>
      <c r="C2784" s="29"/>
      <c r="D2784" s="29"/>
      <c r="E2784" s="34"/>
      <c r="F2784" s="34"/>
      <c r="G2784" s="34"/>
      <c r="H2784" s="29"/>
      <c r="I2784" s="29"/>
      <c r="J2784" s="29"/>
      <c r="K2784" s="29"/>
      <c r="L2784" s="29"/>
      <c r="M2784" s="29"/>
    </row>
    <row r="2785" spans="2:13" s="6" customFormat="1" x14ac:dyDescent="0.2">
      <c r="B2785" s="33"/>
      <c r="C2785" s="29"/>
      <c r="D2785" s="29"/>
      <c r="E2785" s="34"/>
      <c r="F2785" s="34"/>
      <c r="G2785" s="34"/>
      <c r="H2785" s="29"/>
      <c r="I2785" s="29"/>
      <c r="J2785" s="29"/>
      <c r="K2785" s="29"/>
      <c r="L2785" s="29"/>
      <c r="M2785" s="29"/>
    </row>
    <row r="2786" spans="2:13" s="6" customFormat="1" x14ac:dyDescent="0.2">
      <c r="B2786" s="33"/>
      <c r="C2786" s="29"/>
      <c r="D2786" s="29"/>
      <c r="E2786" s="34"/>
      <c r="F2786" s="34"/>
      <c r="G2786" s="34"/>
      <c r="H2786" s="29"/>
      <c r="I2786" s="29"/>
      <c r="J2786" s="29"/>
      <c r="K2786" s="29"/>
      <c r="L2786" s="29"/>
      <c r="M2786" s="29"/>
    </row>
    <row r="2787" spans="2:13" s="6" customFormat="1" x14ac:dyDescent="0.2">
      <c r="B2787" s="33"/>
      <c r="C2787" s="29"/>
      <c r="D2787" s="29"/>
      <c r="E2787" s="34"/>
      <c r="F2787" s="34"/>
      <c r="G2787" s="34"/>
      <c r="H2787" s="29"/>
      <c r="I2787" s="29"/>
      <c r="J2787" s="29"/>
      <c r="K2787" s="29"/>
      <c r="L2787" s="29"/>
      <c r="M2787" s="29"/>
    </row>
    <row r="2788" spans="2:13" s="6" customFormat="1" x14ac:dyDescent="0.2">
      <c r="B2788" s="33"/>
      <c r="C2788" s="29"/>
      <c r="D2788" s="29"/>
      <c r="E2788" s="34"/>
      <c r="F2788" s="34"/>
      <c r="G2788" s="34"/>
      <c r="H2788" s="29"/>
      <c r="I2788" s="29"/>
      <c r="J2788" s="29"/>
      <c r="K2788" s="29"/>
      <c r="L2788" s="29"/>
      <c r="M2788" s="29"/>
    </row>
    <row r="2789" spans="2:13" s="6" customFormat="1" x14ac:dyDescent="0.2">
      <c r="B2789" s="33"/>
      <c r="C2789" s="29"/>
      <c r="D2789" s="29"/>
      <c r="E2789" s="34"/>
      <c r="F2789" s="34"/>
      <c r="G2789" s="34"/>
      <c r="H2789" s="29"/>
      <c r="I2789" s="29"/>
      <c r="J2789" s="29"/>
      <c r="K2789" s="29"/>
      <c r="L2789" s="29"/>
      <c r="M2789" s="29"/>
    </row>
    <row r="2790" spans="2:13" s="6" customFormat="1" x14ac:dyDescent="0.2">
      <c r="B2790" s="33"/>
      <c r="C2790" s="29"/>
      <c r="D2790" s="29"/>
      <c r="E2790" s="34"/>
      <c r="F2790" s="34"/>
      <c r="G2790" s="34"/>
      <c r="H2790" s="29"/>
      <c r="I2790" s="29"/>
      <c r="J2790" s="29"/>
      <c r="K2790" s="29"/>
      <c r="L2790" s="29"/>
      <c r="M2790" s="29"/>
    </row>
    <row r="2791" spans="2:13" s="6" customFormat="1" x14ac:dyDescent="0.2">
      <c r="B2791" s="33"/>
      <c r="C2791" s="29"/>
      <c r="D2791" s="29"/>
      <c r="E2791" s="34"/>
      <c r="F2791" s="34"/>
      <c r="G2791" s="34"/>
      <c r="H2791" s="29"/>
      <c r="I2791" s="29"/>
      <c r="J2791" s="29"/>
      <c r="K2791" s="29"/>
      <c r="L2791" s="29"/>
      <c r="M2791" s="29"/>
    </row>
    <row r="2792" spans="2:13" s="6" customFormat="1" x14ac:dyDescent="0.2">
      <c r="B2792" s="33"/>
      <c r="C2792" s="29"/>
      <c r="D2792" s="29"/>
      <c r="E2792" s="34"/>
      <c r="F2792" s="34"/>
      <c r="G2792" s="34"/>
      <c r="H2792" s="29"/>
      <c r="I2792" s="29"/>
      <c r="J2792" s="29"/>
      <c r="K2792" s="29"/>
      <c r="L2792" s="29"/>
      <c r="M2792" s="29"/>
    </row>
    <row r="2793" spans="2:13" s="6" customFormat="1" x14ac:dyDescent="0.2">
      <c r="B2793" s="33"/>
      <c r="C2793" s="29"/>
      <c r="D2793" s="29"/>
      <c r="E2793" s="34"/>
      <c r="F2793" s="34"/>
      <c r="G2793" s="34"/>
      <c r="H2793" s="29"/>
      <c r="I2793" s="29"/>
      <c r="J2793" s="29"/>
      <c r="K2793" s="29"/>
      <c r="L2793" s="29"/>
      <c r="M2793" s="29"/>
    </row>
    <row r="2794" spans="2:13" s="6" customFormat="1" x14ac:dyDescent="0.2">
      <c r="B2794" s="33"/>
      <c r="C2794" s="29"/>
      <c r="D2794" s="29"/>
      <c r="E2794" s="34"/>
      <c r="F2794" s="34"/>
      <c r="G2794" s="34"/>
      <c r="H2794" s="29"/>
      <c r="I2794" s="29"/>
      <c r="J2794" s="29"/>
      <c r="K2794" s="29"/>
      <c r="L2794" s="29"/>
      <c r="M2794" s="29"/>
    </row>
    <row r="2795" spans="2:13" s="6" customFormat="1" x14ac:dyDescent="0.2">
      <c r="B2795" s="33"/>
      <c r="C2795" s="29"/>
      <c r="D2795" s="29"/>
      <c r="E2795" s="34"/>
      <c r="F2795" s="34"/>
      <c r="G2795" s="34"/>
      <c r="H2795" s="29"/>
      <c r="I2795" s="29"/>
      <c r="J2795" s="29"/>
      <c r="K2795" s="29"/>
      <c r="L2795" s="29"/>
      <c r="M2795" s="29"/>
    </row>
    <row r="2796" spans="2:13" s="6" customFormat="1" x14ac:dyDescent="0.2">
      <c r="B2796" s="33"/>
      <c r="C2796" s="29"/>
      <c r="D2796" s="29"/>
      <c r="E2796" s="34"/>
      <c r="F2796" s="34"/>
      <c r="G2796" s="34"/>
      <c r="H2796" s="29"/>
      <c r="I2796" s="29"/>
      <c r="J2796" s="29"/>
      <c r="K2796" s="29"/>
      <c r="L2796" s="29"/>
      <c r="M2796" s="29"/>
    </row>
    <row r="2797" spans="2:13" s="6" customFormat="1" x14ac:dyDescent="0.2">
      <c r="B2797" s="33"/>
      <c r="C2797" s="29"/>
      <c r="D2797" s="29"/>
      <c r="E2797" s="34"/>
      <c r="F2797" s="34"/>
      <c r="G2797" s="34"/>
      <c r="H2797" s="29"/>
      <c r="I2797" s="29"/>
      <c r="J2797" s="29"/>
      <c r="K2797" s="29"/>
      <c r="L2797" s="29"/>
      <c r="M2797" s="29"/>
    </row>
    <row r="2798" spans="2:13" s="6" customFormat="1" x14ac:dyDescent="0.2">
      <c r="B2798" s="33"/>
      <c r="C2798" s="29"/>
      <c r="D2798" s="29"/>
      <c r="E2798" s="34"/>
      <c r="F2798" s="34"/>
      <c r="G2798" s="34"/>
      <c r="H2798" s="29"/>
      <c r="I2798" s="29"/>
      <c r="J2798" s="29"/>
      <c r="K2798" s="29"/>
      <c r="L2798" s="29"/>
      <c r="M2798" s="29"/>
    </row>
    <row r="2799" spans="2:13" s="6" customFormat="1" x14ac:dyDescent="0.2">
      <c r="B2799" s="33"/>
      <c r="C2799" s="29"/>
      <c r="D2799" s="29"/>
      <c r="E2799" s="34"/>
      <c r="F2799" s="34"/>
      <c r="G2799" s="34"/>
      <c r="H2799" s="29"/>
      <c r="I2799" s="29"/>
      <c r="J2799" s="29"/>
      <c r="K2799" s="29"/>
      <c r="L2799" s="29"/>
      <c r="M2799" s="29"/>
    </row>
    <row r="2800" spans="2:13" s="6" customFormat="1" x14ac:dyDescent="0.2">
      <c r="B2800" s="33"/>
      <c r="C2800" s="29"/>
      <c r="D2800" s="29"/>
      <c r="E2800" s="34"/>
      <c r="F2800" s="34"/>
      <c r="G2800" s="34"/>
      <c r="H2800" s="29"/>
      <c r="I2800" s="29"/>
      <c r="J2800" s="29"/>
      <c r="K2800" s="29"/>
      <c r="L2800" s="29"/>
      <c r="M2800" s="29"/>
    </row>
    <row r="2801" spans="2:13" s="6" customFormat="1" x14ac:dyDescent="0.2">
      <c r="B2801" s="33"/>
      <c r="C2801" s="29"/>
      <c r="D2801" s="29"/>
      <c r="E2801" s="34"/>
      <c r="F2801" s="34"/>
      <c r="G2801" s="34"/>
      <c r="H2801" s="29"/>
      <c r="I2801" s="29"/>
      <c r="J2801" s="29"/>
      <c r="K2801" s="29"/>
      <c r="L2801" s="29"/>
      <c r="M2801" s="29"/>
    </row>
    <row r="2802" spans="2:13" s="6" customFormat="1" x14ac:dyDescent="0.2">
      <c r="B2802" s="33"/>
      <c r="C2802" s="29"/>
      <c r="D2802" s="29"/>
      <c r="E2802" s="34"/>
      <c r="F2802" s="34"/>
      <c r="G2802" s="34"/>
      <c r="H2802" s="29"/>
      <c r="I2802" s="29"/>
      <c r="J2802" s="29"/>
      <c r="K2802" s="29"/>
      <c r="L2802" s="29"/>
      <c r="M2802" s="29"/>
    </row>
    <row r="2803" spans="2:13" s="6" customFormat="1" x14ac:dyDescent="0.2">
      <c r="B2803" s="33"/>
      <c r="C2803" s="29"/>
      <c r="D2803" s="29"/>
      <c r="E2803" s="34"/>
      <c r="F2803" s="34"/>
      <c r="G2803" s="34"/>
      <c r="H2803" s="29"/>
      <c r="I2803" s="29"/>
      <c r="J2803" s="29"/>
      <c r="K2803" s="29"/>
      <c r="L2803" s="29"/>
      <c r="M2803" s="29"/>
    </row>
    <row r="2804" spans="2:13" s="6" customFormat="1" x14ac:dyDescent="0.2">
      <c r="B2804" s="33"/>
      <c r="C2804" s="29"/>
      <c r="D2804" s="29"/>
      <c r="E2804" s="34"/>
      <c r="F2804" s="34"/>
      <c r="G2804" s="34"/>
      <c r="H2804" s="29"/>
      <c r="I2804" s="29"/>
      <c r="J2804" s="29"/>
      <c r="K2804" s="29"/>
      <c r="L2804" s="29"/>
      <c r="M2804" s="29"/>
    </row>
    <row r="2805" spans="2:13" s="6" customFormat="1" x14ac:dyDescent="0.2">
      <c r="B2805" s="33"/>
      <c r="C2805" s="29"/>
      <c r="D2805" s="29"/>
      <c r="E2805" s="34"/>
      <c r="F2805" s="34"/>
      <c r="G2805" s="34"/>
      <c r="H2805" s="29"/>
      <c r="I2805" s="29"/>
      <c r="J2805" s="29"/>
      <c r="K2805" s="29"/>
      <c r="L2805" s="29"/>
      <c r="M2805" s="29"/>
    </row>
    <row r="2806" spans="2:13" s="6" customFormat="1" x14ac:dyDescent="0.2">
      <c r="B2806" s="33"/>
      <c r="C2806" s="29"/>
      <c r="D2806" s="29"/>
      <c r="E2806" s="34"/>
      <c r="F2806" s="34"/>
      <c r="G2806" s="34"/>
      <c r="H2806" s="29"/>
      <c r="I2806" s="29"/>
      <c r="J2806" s="29"/>
      <c r="K2806" s="29"/>
      <c r="L2806" s="29"/>
      <c r="M2806" s="29"/>
    </row>
    <row r="2807" spans="2:13" s="6" customFormat="1" x14ac:dyDescent="0.2">
      <c r="B2807" s="33"/>
      <c r="C2807" s="29"/>
      <c r="D2807" s="29"/>
      <c r="E2807" s="34"/>
      <c r="F2807" s="34"/>
      <c r="G2807" s="34"/>
      <c r="H2807" s="29"/>
      <c r="I2807" s="29"/>
      <c r="J2807" s="29"/>
      <c r="K2807" s="29"/>
      <c r="L2807" s="29"/>
      <c r="M2807" s="29"/>
    </row>
    <row r="2808" spans="2:13" s="6" customFormat="1" x14ac:dyDescent="0.2">
      <c r="B2808" s="33"/>
      <c r="C2808" s="29"/>
      <c r="D2808" s="29"/>
      <c r="E2808" s="34"/>
      <c r="F2808" s="34"/>
      <c r="G2808" s="34"/>
      <c r="H2808" s="29"/>
      <c r="I2808" s="29"/>
      <c r="J2808" s="29"/>
      <c r="K2808" s="29"/>
      <c r="L2808" s="29"/>
      <c r="M2808" s="29"/>
    </row>
    <row r="2809" spans="2:13" s="6" customFormat="1" x14ac:dyDescent="0.2">
      <c r="B2809" s="33"/>
      <c r="C2809" s="29"/>
      <c r="D2809" s="29"/>
      <c r="E2809" s="34"/>
      <c r="F2809" s="34"/>
      <c r="G2809" s="34"/>
      <c r="H2809" s="29"/>
      <c r="I2809" s="29"/>
      <c r="J2809" s="29"/>
      <c r="K2809" s="29"/>
      <c r="L2809" s="29"/>
      <c r="M2809" s="29"/>
    </row>
    <row r="2810" spans="2:13" s="6" customFormat="1" x14ac:dyDescent="0.2">
      <c r="B2810" s="33"/>
      <c r="C2810" s="29"/>
      <c r="D2810" s="29"/>
      <c r="E2810" s="34"/>
      <c r="F2810" s="34"/>
      <c r="G2810" s="34"/>
      <c r="H2810" s="29"/>
      <c r="I2810" s="29"/>
      <c r="J2810" s="29"/>
      <c r="K2810" s="29"/>
      <c r="L2810" s="29"/>
      <c r="M2810" s="29"/>
    </row>
    <row r="2811" spans="2:13" s="6" customFormat="1" x14ac:dyDescent="0.2">
      <c r="B2811" s="33"/>
      <c r="C2811" s="29"/>
      <c r="D2811" s="29"/>
      <c r="E2811" s="34"/>
      <c r="F2811" s="34"/>
      <c r="G2811" s="34"/>
      <c r="H2811" s="29"/>
      <c r="I2811" s="29"/>
      <c r="J2811" s="29"/>
      <c r="K2811" s="29"/>
      <c r="L2811" s="29"/>
      <c r="M2811" s="29"/>
    </row>
    <row r="2812" spans="2:13" s="6" customFormat="1" x14ac:dyDescent="0.2">
      <c r="B2812" s="33"/>
      <c r="C2812" s="29"/>
      <c r="D2812" s="29"/>
      <c r="E2812" s="34"/>
      <c r="F2812" s="34"/>
      <c r="G2812" s="34"/>
      <c r="H2812" s="29"/>
      <c r="I2812" s="29"/>
      <c r="J2812" s="29"/>
      <c r="K2812" s="29"/>
      <c r="L2812" s="29"/>
      <c r="M2812" s="29"/>
    </row>
    <row r="2813" spans="2:13" s="6" customFormat="1" x14ac:dyDescent="0.2">
      <c r="B2813" s="33"/>
      <c r="C2813" s="29"/>
      <c r="D2813" s="29"/>
      <c r="E2813" s="34"/>
      <c r="F2813" s="34"/>
      <c r="G2813" s="34"/>
      <c r="H2813" s="29"/>
      <c r="I2813" s="29"/>
      <c r="J2813" s="29"/>
      <c r="K2813" s="29"/>
      <c r="L2813" s="29"/>
      <c r="M2813" s="29"/>
    </row>
    <row r="2814" spans="2:13" s="6" customFormat="1" x14ac:dyDescent="0.2">
      <c r="B2814" s="33"/>
      <c r="C2814" s="29"/>
      <c r="D2814" s="29"/>
      <c r="E2814" s="34"/>
      <c r="F2814" s="34"/>
      <c r="G2814" s="34"/>
      <c r="H2814" s="29"/>
      <c r="I2814" s="29"/>
      <c r="J2814" s="29"/>
      <c r="K2814" s="29"/>
      <c r="L2814" s="29"/>
      <c r="M2814" s="29"/>
    </row>
    <row r="2815" spans="2:13" s="6" customFormat="1" x14ac:dyDescent="0.2">
      <c r="B2815" s="33"/>
      <c r="C2815" s="29"/>
      <c r="D2815" s="29"/>
      <c r="E2815" s="34"/>
      <c r="F2815" s="34"/>
      <c r="G2815" s="34"/>
      <c r="H2815" s="29"/>
      <c r="I2815" s="29"/>
      <c r="J2815" s="29"/>
      <c r="K2815" s="29"/>
      <c r="L2815" s="29"/>
      <c r="M2815" s="29"/>
    </row>
    <row r="2816" spans="2:13" s="6" customFormat="1" x14ac:dyDescent="0.2">
      <c r="B2816" s="33"/>
      <c r="C2816" s="29"/>
      <c r="D2816" s="29"/>
      <c r="E2816" s="34"/>
      <c r="F2816" s="34"/>
      <c r="G2816" s="34"/>
      <c r="H2816" s="29"/>
      <c r="I2816" s="29"/>
      <c r="J2816" s="29"/>
      <c r="K2816" s="29"/>
      <c r="L2816" s="29"/>
      <c r="M2816" s="29"/>
    </row>
    <row r="2817" spans="2:13" s="6" customFormat="1" x14ac:dyDescent="0.2">
      <c r="B2817" s="33"/>
      <c r="C2817" s="29"/>
      <c r="D2817" s="29"/>
      <c r="E2817" s="34"/>
      <c r="F2817" s="34"/>
      <c r="G2817" s="34"/>
      <c r="H2817" s="29"/>
      <c r="I2817" s="29"/>
      <c r="J2817" s="29"/>
      <c r="K2817" s="29"/>
      <c r="L2817" s="29"/>
      <c r="M2817" s="29"/>
    </row>
    <row r="2818" spans="2:13" s="6" customFormat="1" x14ac:dyDescent="0.2">
      <c r="B2818" s="33"/>
      <c r="C2818" s="29"/>
      <c r="D2818" s="29"/>
      <c r="E2818" s="34"/>
      <c r="F2818" s="34"/>
      <c r="G2818" s="34"/>
      <c r="H2818" s="29"/>
      <c r="I2818" s="29"/>
      <c r="J2818" s="29"/>
      <c r="K2818" s="29"/>
      <c r="L2818" s="29"/>
      <c r="M2818" s="29"/>
    </row>
    <row r="2819" spans="2:13" s="6" customFormat="1" x14ac:dyDescent="0.2">
      <c r="B2819" s="33"/>
      <c r="C2819" s="29"/>
      <c r="D2819" s="29"/>
      <c r="E2819" s="34"/>
      <c r="F2819" s="34"/>
      <c r="G2819" s="34"/>
      <c r="H2819" s="29"/>
      <c r="I2819" s="29"/>
      <c r="J2819" s="29"/>
      <c r="K2819" s="29"/>
      <c r="L2819" s="29"/>
      <c r="M2819" s="29"/>
    </row>
    <row r="2820" spans="2:13" s="6" customFormat="1" x14ac:dyDescent="0.2">
      <c r="B2820" s="33"/>
      <c r="C2820" s="29"/>
      <c r="D2820" s="29"/>
      <c r="E2820" s="34"/>
      <c r="F2820" s="34"/>
      <c r="G2820" s="34"/>
      <c r="H2820" s="29"/>
      <c r="I2820" s="29"/>
      <c r="J2820" s="29"/>
      <c r="K2820" s="29"/>
      <c r="L2820" s="29"/>
      <c r="M2820" s="29"/>
    </row>
    <row r="2821" spans="2:13" s="6" customFormat="1" x14ac:dyDescent="0.2">
      <c r="B2821" s="33"/>
      <c r="C2821" s="29"/>
      <c r="D2821" s="29"/>
      <c r="E2821" s="34"/>
      <c r="F2821" s="34"/>
      <c r="G2821" s="34"/>
      <c r="H2821" s="29"/>
      <c r="I2821" s="29"/>
      <c r="J2821" s="29"/>
      <c r="K2821" s="29"/>
      <c r="L2821" s="29"/>
      <c r="M2821" s="29"/>
    </row>
    <row r="2822" spans="2:13" s="6" customFormat="1" x14ac:dyDescent="0.2">
      <c r="B2822" s="33"/>
      <c r="C2822" s="29"/>
      <c r="D2822" s="29"/>
      <c r="E2822" s="34"/>
      <c r="F2822" s="34"/>
      <c r="G2822" s="34"/>
      <c r="H2822" s="29"/>
      <c r="I2822" s="29"/>
      <c r="J2822" s="29"/>
      <c r="K2822" s="29"/>
      <c r="L2822" s="29"/>
      <c r="M2822" s="29"/>
    </row>
    <row r="2823" spans="2:13" s="6" customFormat="1" x14ac:dyDescent="0.2">
      <c r="B2823" s="33"/>
      <c r="C2823" s="29"/>
      <c r="D2823" s="29"/>
      <c r="E2823" s="34"/>
      <c r="F2823" s="34"/>
      <c r="G2823" s="34"/>
      <c r="H2823" s="29"/>
      <c r="I2823" s="29"/>
      <c r="J2823" s="29"/>
      <c r="K2823" s="29"/>
      <c r="L2823" s="29"/>
      <c r="M2823" s="29"/>
    </row>
    <row r="2824" spans="2:13" s="6" customFormat="1" x14ac:dyDescent="0.2">
      <c r="B2824" s="33"/>
      <c r="C2824" s="29"/>
      <c r="D2824" s="29"/>
      <c r="E2824" s="34"/>
      <c r="F2824" s="34"/>
      <c r="G2824" s="34"/>
      <c r="H2824" s="29"/>
      <c r="I2824" s="29"/>
      <c r="J2824" s="29"/>
      <c r="K2824" s="29"/>
      <c r="L2824" s="29"/>
      <c r="M2824" s="29"/>
    </row>
    <row r="2825" spans="2:13" s="6" customFormat="1" x14ac:dyDescent="0.2">
      <c r="B2825" s="33"/>
      <c r="C2825" s="29"/>
      <c r="D2825" s="29"/>
      <c r="E2825" s="34"/>
      <c r="F2825" s="34"/>
      <c r="G2825" s="34"/>
      <c r="H2825" s="29"/>
      <c r="I2825" s="29"/>
      <c r="J2825" s="29"/>
      <c r="K2825" s="29"/>
      <c r="L2825" s="29"/>
      <c r="M2825" s="29"/>
    </row>
    <row r="2826" spans="2:13" s="6" customFormat="1" x14ac:dyDescent="0.2">
      <c r="B2826" s="33"/>
      <c r="C2826" s="29"/>
      <c r="D2826" s="29"/>
      <c r="E2826" s="34"/>
      <c r="F2826" s="34"/>
      <c r="G2826" s="34"/>
      <c r="H2826" s="29"/>
      <c r="I2826" s="29"/>
      <c r="J2826" s="29"/>
      <c r="K2826" s="29"/>
      <c r="L2826" s="29"/>
      <c r="M2826" s="29"/>
    </row>
    <row r="2827" spans="2:13" s="6" customFormat="1" x14ac:dyDescent="0.2">
      <c r="B2827" s="33"/>
      <c r="C2827" s="29"/>
      <c r="D2827" s="29"/>
      <c r="E2827" s="34"/>
      <c r="F2827" s="34"/>
      <c r="G2827" s="34"/>
      <c r="H2827" s="29"/>
      <c r="I2827" s="29"/>
      <c r="J2827" s="29"/>
      <c r="K2827" s="29"/>
      <c r="L2827" s="29"/>
      <c r="M2827" s="29"/>
    </row>
    <row r="2828" spans="2:13" s="6" customFormat="1" x14ac:dyDescent="0.2">
      <c r="B2828" s="33"/>
      <c r="C2828" s="29"/>
      <c r="D2828" s="29"/>
      <c r="E2828" s="34"/>
      <c r="F2828" s="34"/>
      <c r="G2828" s="34"/>
      <c r="H2828" s="29"/>
      <c r="I2828" s="29"/>
      <c r="J2828" s="29"/>
      <c r="K2828" s="29"/>
      <c r="L2828" s="29"/>
      <c r="M2828" s="29"/>
    </row>
    <row r="2829" spans="2:13" s="6" customFormat="1" x14ac:dyDescent="0.2">
      <c r="B2829" s="33"/>
      <c r="C2829" s="29"/>
      <c r="D2829" s="29"/>
      <c r="E2829" s="34"/>
      <c r="F2829" s="34"/>
      <c r="G2829" s="34"/>
      <c r="H2829" s="29"/>
      <c r="I2829" s="29"/>
      <c r="J2829" s="29"/>
      <c r="K2829" s="29"/>
      <c r="L2829" s="29"/>
      <c r="M2829" s="29"/>
    </row>
    <row r="2830" spans="2:13" s="6" customFormat="1" x14ac:dyDescent="0.2">
      <c r="B2830" s="33"/>
      <c r="C2830" s="29"/>
      <c r="D2830" s="29"/>
      <c r="E2830" s="34"/>
      <c r="F2830" s="34"/>
      <c r="G2830" s="34"/>
      <c r="H2830" s="29"/>
      <c r="I2830" s="29"/>
      <c r="J2830" s="29"/>
      <c r="K2830" s="29"/>
      <c r="L2830" s="29"/>
      <c r="M2830" s="29"/>
    </row>
    <row r="2831" spans="2:13" s="6" customFormat="1" x14ac:dyDescent="0.2">
      <c r="B2831" s="33"/>
      <c r="C2831" s="29"/>
      <c r="D2831" s="29"/>
      <c r="E2831" s="34"/>
      <c r="F2831" s="34"/>
      <c r="G2831" s="34"/>
      <c r="H2831" s="29"/>
      <c r="I2831" s="29"/>
      <c r="J2831" s="29"/>
      <c r="K2831" s="29"/>
      <c r="L2831" s="29"/>
      <c r="M2831" s="29"/>
    </row>
    <row r="2832" spans="2:13" s="6" customFormat="1" x14ac:dyDescent="0.2">
      <c r="B2832" s="33"/>
      <c r="C2832" s="29"/>
      <c r="D2832" s="29"/>
      <c r="E2832" s="34"/>
      <c r="F2832" s="34"/>
      <c r="G2832" s="34"/>
      <c r="H2832" s="29"/>
      <c r="I2832" s="29"/>
      <c r="J2832" s="29"/>
      <c r="K2832" s="29"/>
      <c r="L2832" s="29"/>
      <c r="M2832" s="29"/>
    </row>
    <row r="2833" spans="2:13" s="6" customFormat="1" x14ac:dyDescent="0.2">
      <c r="B2833" s="33"/>
      <c r="C2833" s="29"/>
      <c r="D2833" s="29"/>
      <c r="E2833" s="34"/>
      <c r="F2833" s="34"/>
      <c r="G2833" s="34"/>
      <c r="H2833" s="29"/>
      <c r="I2833" s="29"/>
      <c r="J2833" s="29"/>
      <c r="K2833" s="29"/>
      <c r="L2833" s="29"/>
      <c r="M2833" s="29"/>
    </row>
    <row r="2834" spans="2:13" s="6" customFormat="1" x14ac:dyDescent="0.2">
      <c r="B2834" s="33"/>
      <c r="C2834" s="29"/>
      <c r="D2834" s="29"/>
      <c r="E2834" s="34"/>
      <c r="F2834" s="34"/>
      <c r="G2834" s="34"/>
      <c r="H2834" s="29"/>
      <c r="I2834" s="29"/>
      <c r="J2834" s="29"/>
      <c r="K2834" s="29"/>
      <c r="L2834" s="29"/>
      <c r="M2834" s="29"/>
    </row>
    <row r="2835" spans="2:13" s="6" customFormat="1" x14ac:dyDescent="0.2">
      <c r="B2835" s="33"/>
      <c r="C2835" s="29"/>
      <c r="D2835" s="29"/>
      <c r="E2835" s="34"/>
      <c r="F2835" s="34"/>
      <c r="G2835" s="34"/>
      <c r="H2835" s="29"/>
      <c r="I2835" s="29"/>
      <c r="J2835" s="29"/>
      <c r="K2835" s="29"/>
      <c r="L2835" s="29"/>
      <c r="M2835" s="29"/>
    </row>
    <row r="2836" spans="2:13" s="6" customFormat="1" x14ac:dyDescent="0.2">
      <c r="B2836" s="33"/>
      <c r="C2836" s="29"/>
      <c r="D2836" s="29"/>
      <c r="E2836" s="34"/>
      <c r="F2836" s="34"/>
      <c r="G2836" s="34"/>
      <c r="H2836" s="29"/>
      <c r="I2836" s="29"/>
      <c r="J2836" s="29"/>
      <c r="K2836" s="29"/>
      <c r="L2836" s="29"/>
      <c r="M2836" s="29"/>
    </row>
    <row r="2837" spans="2:13" s="6" customFormat="1" x14ac:dyDescent="0.2">
      <c r="B2837" s="33"/>
      <c r="C2837" s="29"/>
      <c r="D2837" s="29"/>
      <c r="E2837" s="34"/>
      <c r="F2837" s="34"/>
      <c r="G2837" s="34"/>
      <c r="H2837" s="29"/>
      <c r="I2837" s="29"/>
      <c r="J2837" s="29"/>
      <c r="K2837" s="29"/>
      <c r="L2837" s="29"/>
      <c r="M2837" s="29"/>
    </row>
    <row r="2838" spans="2:13" s="6" customFormat="1" x14ac:dyDescent="0.2">
      <c r="B2838" s="33"/>
      <c r="C2838" s="29"/>
      <c r="D2838" s="29"/>
      <c r="E2838" s="34"/>
      <c r="F2838" s="34"/>
      <c r="G2838" s="34"/>
      <c r="H2838" s="29"/>
      <c r="I2838" s="29"/>
      <c r="J2838" s="29"/>
      <c r="K2838" s="29"/>
      <c r="L2838" s="29"/>
      <c r="M2838" s="29"/>
    </row>
    <row r="2839" spans="2:13" s="6" customFormat="1" x14ac:dyDescent="0.2">
      <c r="B2839" s="33"/>
      <c r="C2839" s="29"/>
      <c r="D2839" s="29"/>
      <c r="E2839" s="34"/>
      <c r="F2839" s="34"/>
      <c r="G2839" s="34"/>
      <c r="H2839" s="29"/>
      <c r="I2839" s="29"/>
      <c r="J2839" s="29"/>
      <c r="K2839" s="29"/>
      <c r="L2839" s="29"/>
      <c r="M2839" s="29"/>
    </row>
    <row r="2840" spans="2:13" s="6" customFormat="1" x14ac:dyDescent="0.2">
      <c r="B2840" s="33"/>
      <c r="C2840" s="29"/>
      <c r="D2840" s="29"/>
      <c r="E2840" s="34"/>
      <c r="F2840" s="34"/>
      <c r="G2840" s="34"/>
      <c r="H2840" s="29"/>
      <c r="I2840" s="29"/>
      <c r="J2840" s="29"/>
      <c r="K2840" s="29"/>
      <c r="L2840" s="29"/>
      <c r="M2840" s="29"/>
    </row>
    <row r="2841" spans="2:13" s="6" customFormat="1" x14ac:dyDescent="0.2">
      <c r="B2841" s="33"/>
      <c r="C2841" s="29"/>
      <c r="D2841" s="29"/>
      <c r="E2841" s="34"/>
      <c r="F2841" s="34"/>
      <c r="G2841" s="34"/>
      <c r="H2841" s="29"/>
      <c r="I2841" s="29"/>
      <c r="J2841" s="29"/>
      <c r="K2841" s="29"/>
      <c r="L2841" s="29"/>
      <c r="M2841" s="29"/>
    </row>
    <row r="2842" spans="2:13" s="6" customFormat="1" x14ac:dyDescent="0.2">
      <c r="B2842" s="33"/>
      <c r="C2842" s="29"/>
      <c r="D2842" s="29"/>
      <c r="E2842" s="34"/>
      <c r="F2842" s="34"/>
      <c r="G2842" s="34"/>
      <c r="H2842" s="29"/>
      <c r="I2842" s="29"/>
      <c r="J2842" s="29"/>
      <c r="K2842" s="29"/>
      <c r="L2842" s="29"/>
      <c r="M2842" s="29"/>
    </row>
    <row r="2843" spans="2:13" s="6" customFormat="1" x14ac:dyDescent="0.2">
      <c r="B2843" s="33"/>
      <c r="C2843" s="29"/>
      <c r="D2843" s="29"/>
      <c r="E2843" s="34"/>
      <c r="F2843" s="34"/>
      <c r="G2843" s="34"/>
      <c r="H2843" s="29"/>
      <c r="I2843" s="29"/>
      <c r="J2843" s="29"/>
      <c r="K2843" s="29"/>
      <c r="L2843" s="29"/>
      <c r="M2843" s="29"/>
    </row>
    <row r="2844" spans="2:13" s="6" customFormat="1" x14ac:dyDescent="0.2">
      <c r="B2844" s="33"/>
      <c r="C2844" s="29"/>
      <c r="D2844" s="29"/>
      <c r="E2844" s="34"/>
      <c r="F2844" s="34"/>
      <c r="G2844" s="34"/>
      <c r="H2844" s="29"/>
      <c r="I2844" s="29"/>
      <c r="J2844" s="29"/>
      <c r="K2844" s="29"/>
      <c r="L2844" s="29"/>
      <c r="M2844" s="29"/>
    </row>
    <row r="2845" spans="2:13" s="6" customFormat="1" x14ac:dyDescent="0.2">
      <c r="B2845" s="33"/>
      <c r="C2845" s="29"/>
      <c r="D2845" s="29"/>
      <c r="E2845" s="34"/>
      <c r="F2845" s="34"/>
      <c r="G2845" s="34"/>
      <c r="H2845" s="29"/>
      <c r="I2845" s="29"/>
      <c r="J2845" s="29"/>
      <c r="K2845" s="29"/>
      <c r="L2845" s="29"/>
      <c r="M2845" s="29"/>
    </row>
    <row r="2846" spans="2:13" s="6" customFormat="1" x14ac:dyDescent="0.2">
      <c r="B2846" s="33"/>
      <c r="C2846" s="29"/>
      <c r="D2846" s="29"/>
      <c r="E2846" s="34"/>
      <c r="F2846" s="34"/>
      <c r="G2846" s="34"/>
      <c r="H2846" s="29"/>
      <c r="I2846" s="29"/>
      <c r="J2846" s="29"/>
      <c r="K2846" s="29"/>
      <c r="L2846" s="29"/>
      <c r="M2846" s="29"/>
    </row>
    <row r="2847" spans="2:13" s="6" customFormat="1" x14ac:dyDescent="0.2">
      <c r="B2847" s="33"/>
      <c r="C2847" s="29"/>
      <c r="D2847" s="29"/>
      <c r="E2847" s="34"/>
      <c r="F2847" s="34"/>
      <c r="G2847" s="34"/>
      <c r="H2847" s="29"/>
      <c r="I2847" s="29"/>
      <c r="J2847" s="29"/>
      <c r="K2847" s="29"/>
      <c r="L2847" s="29"/>
      <c r="M2847" s="29"/>
    </row>
    <row r="2848" spans="2:13" s="6" customFormat="1" x14ac:dyDescent="0.2">
      <c r="B2848" s="33"/>
      <c r="C2848" s="29"/>
      <c r="D2848" s="29"/>
      <c r="E2848" s="34"/>
      <c r="F2848" s="34"/>
      <c r="G2848" s="34"/>
      <c r="H2848" s="29"/>
      <c r="I2848" s="29"/>
      <c r="J2848" s="29"/>
      <c r="K2848" s="29"/>
      <c r="L2848" s="29"/>
      <c r="M2848" s="29"/>
    </row>
    <row r="2849" spans="2:13" s="6" customFormat="1" x14ac:dyDescent="0.2">
      <c r="B2849" s="33"/>
      <c r="C2849" s="29"/>
      <c r="D2849" s="29"/>
      <c r="E2849" s="34"/>
      <c r="F2849" s="34"/>
      <c r="G2849" s="34"/>
      <c r="H2849" s="29"/>
      <c r="I2849" s="29"/>
      <c r="J2849" s="29"/>
      <c r="K2849" s="29"/>
      <c r="L2849" s="29"/>
      <c r="M2849" s="29"/>
    </row>
    <row r="2850" spans="2:13" s="6" customFormat="1" x14ac:dyDescent="0.2">
      <c r="B2850" s="33"/>
      <c r="C2850" s="29"/>
      <c r="D2850" s="29"/>
      <c r="E2850" s="34"/>
      <c r="F2850" s="34"/>
      <c r="G2850" s="34"/>
      <c r="H2850" s="29"/>
      <c r="I2850" s="29"/>
      <c r="J2850" s="29"/>
      <c r="K2850" s="29"/>
      <c r="L2850" s="29"/>
      <c r="M2850" s="29"/>
    </row>
    <row r="2851" spans="2:13" s="6" customFormat="1" x14ac:dyDescent="0.2">
      <c r="B2851" s="33"/>
      <c r="C2851" s="29"/>
      <c r="D2851" s="29"/>
      <c r="E2851" s="34"/>
      <c r="F2851" s="34"/>
      <c r="G2851" s="34"/>
      <c r="H2851" s="29"/>
      <c r="I2851" s="29"/>
      <c r="J2851" s="29"/>
      <c r="K2851" s="29"/>
      <c r="L2851" s="29"/>
      <c r="M2851" s="29"/>
    </row>
    <row r="2852" spans="2:13" s="6" customFormat="1" x14ac:dyDescent="0.2">
      <c r="B2852" s="33"/>
      <c r="C2852" s="29"/>
      <c r="D2852" s="29"/>
      <c r="E2852" s="34"/>
      <c r="F2852" s="34"/>
      <c r="G2852" s="34"/>
      <c r="H2852" s="29"/>
      <c r="I2852" s="29"/>
      <c r="J2852" s="29"/>
      <c r="K2852" s="29"/>
      <c r="L2852" s="29"/>
      <c r="M2852" s="29"/>
    </row>
    <row r="2853" spans="2:13" s="6" customFormat="1" x14ac:dyDescent="0.2">
      <c r="B2853" s="33"/>
      <c r="C2853" s="29"/>
      <c r="D2853" s="29"/>
      <c r="E2853" s="34"/>
      <c r="F2853" s="34"/>
      <c r="G2853" s="34"/>
      <c r="H2853" s="29"/>
      <c r="I2853" s="29"/>
      <c r="J2853" s="29"/>
      <c r="K2853" s="29"/>
      <c r="L2853" s="29"/>
      <c r="M2853" s="29"/>
    </row>
    <row r="2854" spans="2:13" s="6" customFormat="1" x14ac:dyDescent="0.2">
      <c r="B2854" s="33"/>
      <c r="C2854" s="29"/>
      <c r="D2854" s="29"/>
      <c r="E2854" s="34"/>
      <c r="F2854" s="34"/>
      <c r="G2854" s="34"/>
      <c r="H2854" s="29"/>
      <c r="I2854" s="29"/>
      <c r="J2854" s="29"/>
      <c r="K2854" s="29"/>
      <c r="L2854" s="29"/>
      <c r="M2854" s="29"/>
    </row>
    <row r="2855" spans="2:13" s="6" customFormat="1" x14ac:dyDescent="0.2">
      <c r="B2855" s="33"/>
      <c r="C2855" s="29"/>
      <c r="D2855" s="29"/>
      <c r="E2855" s="34"/>
      <c r="F2855" s="34"/>
      <c r="G2855" s="34"/>
      <c r="H2855" s="29"/>
      <c r="I2855" s="29"/>
      <c r="J2855" s="29"/>
      <c r="K2855" s="29"/>
      <c r="L2855" s="29"/>
      <c r="M2855" s="29"/>
    </row>
    <row r="2856" spans="2:13" s="6" customFormat="1" x14ac:dyDescent="0.2">
      <c r="B2856" s="33"/>
      <c r="C2856" s="29"/>
      <c r="D2856" s="29"/>
      <c r="E2856" s="34"/>
      <c r="F2856" s="34"/>
      <c r="G2856" s="34"/>
      <c r="H2856" s="29"/>
      <c r="I2856" s="29"/>
      <c r="J2856" s="29"/>
      <c r="K2856" s="29"/>
      <c r="L2856" s="29"/>
      <c r="M2856" s="29"/>
    </row>
    <row r="2857" spans="2:13" s="6" customFormat="1" x14ac:dyDescent="0.2">
      <c r="B2857" s="33"/>
      <c r="C2857" s="29"/>
      <c r="D2857" s="29"/>
      <c r="E2857" s="34"/>
      <c r="F2857" s="34"/>
      <c r="G2857" s="34"/>
      <c r="H2857" s="29"/>
      <c r="I2857" s="29"/>
      <c r="J2857" s="29"/>
      <c r="K2857" s="29"/>
      <c r="L2857" s="29"/>
      <c r="M2857" s="29"/>
    </row>
    <row r="2858" spans="2:13" s="6" customFormat="1" x14ac:dyDescent="0.2">
      <c r="B2858" s="33"/>
      <c r="C2858" s="29"/>
      <c r="D2858" s="29"/>
      <c r="E2858" s="34"/>
      <c r="F2858" s="34"/>
      <c r="G2858" s="34"/>
      <c r="H2858" s="29"/>
      <c r="I2858" s="29"/>
      <c r="J2858" s="29"/>
      <c r="K2858" s="29"/>
      <c r="L2858" s="29"/>
      <c r="M2858" s="29"/>
    </row>
    <row r="2859" spans="2:13" s="6" customFormat="1" x14ac:dyDescent="0.2">
      <c r="B2859" s="33"/>
      <c r="C2859" s="29"/>
      <c r="D2859" s="29"/>
      <c r="E2859" s="34"/>
      <c r="F2859" s="34"/>
      <c r="G2859" s="34"/>
      <c r="H2859" s="29"/>
      <c r="I2859" s="29"/>
      <c r="J2859" s="29"/>
      <c r="K2859" s="29"/>
      <c r="L2859" s="29"/>
      <c r="M2859" s="29"/>
    </row>
    <row r="2860" spans="2:13" s="6" customFormat="1" x14ac:dyDescent="0.2">
      <c r="B2860" s="33"/>
      <c r="C2860" s="29"/>
      <c r="D2860" s="29"/>
      <c r="E2860" s="34"/>
      <c r="F2860" s="34"/>
      <c r="G2860" s="34"/>
      <c r="H2860" s="29"/>
      <c r="I2860" s="29"/>
      <c r="J2860" s="29"/>
      <c r="K2860" s="29"/>
      <c r="L2860" s="29"/>
      <c r="M2860" s="29"/>
    </row>
    <row r="2861" spans="2:13" s="6" customFormat="1" x14ac:dyDescent="0.2">
      <c r="B2861" s="33"/>
      <c r="C2861" s="29"/>
      <c r="D2861" s="29"/>
      <c r="E2861" s="34"/>
      <c r="F2861" s="34"/>
      <c r="G2861" s="34"/>
      <c r="H2861" s="29"/>
      <c r="I2861" s="29"/>
      <c r="J2861" s="29"/>
      <c r="K2861" s="29"/>
      <c r="L2861" s="29"/>
      <c r="M2861" s="29"/>
    </row>
    <row r="2862" spans="2:13" s="6" customFormat="1" x14ac:dyDescent="0.2">
      <c r="B2862" s="33"/>
      <c r="C2862" s="29"/>
      <c r="D2862" s="29"/>
      <c r="E2862" s="34"/>
      <c r="F2862" s="34"/>
      <c r="G2862" s="34"/>
      <c r="H2862" s="29"/>
      <c r="I2862" s="29"/>
      <c r="J2862" s="29"/>
      <c r="K2862" s="29"/>
      <c r="L2862" s="29"/>
      <c r="M2862" s="29"/>
    </row>
    <row r="2863" spans="2:13" s="6" customFormat="1" x14ac:dyDescent="0.2">
      <c r="B2863" s="33"/>
      <c r="C2863" s="29"/>
      <c r="D2863" s="29"/>
      <c r="E2863" s="34"/>
      <c r="F2863" s="34"/>
      <c r="G2863" s="34"/>
      <c r="H2863" s="29"/>
      <c r="I2863" s="29"/>
      <c r="J2863" s="29"/>
      <c r="K2863" s="29"/>
      <c r="L2863" s="29"/>
      <c r="M2863" s="29"/>
    </row>
    <row r="2864" spans="2:13" s="6" customFormat="1" x14ac:dyDescent="0.2">
      <c r="B2864" s="33"/>
      <c r="C2864" s="29"/>
      <c r="D2864" s="29"/>
      <c r="E2864" s="34"/>
      <c r="F2864" s="34"/>
      <c r="G2864" s="34"/>
      <c r="H2864" s="29"/>
      <c r="I2864" s="29"/>
      <c r="J2864" s="29"/>
      <c r="K2864" s="29"/>
      <c r="L2864" s="29"/>
      <c r="M2864" s="29"/>
    </row>
    <row r="2865" spans="2:13" s="6" customFormat="1" x14ac:dyDescent="0.2">
      <c r="B2865" s="33"/>
      <c r="C2865" s="29"/>
      <c r="D2865" s="29"/>
      <c r="E2865" s="34"/>
      <c r="F2865" s="34"/>
      <c r="G2865" s="34"/>
      <c r="H2865" s="29"/>
      <c r="I2865" s="29"/>
      <c r="J2865" s="29"/>
      <c r="K2865" s="29"/>
      <c r="L2865" s="29"/>
      <c r="M2865" s="29"/>
    </row>
    <row r="2866" spans="2:13" s="6" customFormat="1" x14ac:dyDescent="0.2">
      <c r="B2866" s="33"/>
      <c r="C2866" s="29"/>
      <c r="D2866" s="29"/>
      <c r="E2866" s="34"/>
      <c r="F2866" s="34"/>
      <c r="G2866" s="34"/>
      <c r="H2866" s="29"/>
      <c r="I2866" s="29"/>
      <c r="J2866" s="29"/>
      <c r="K2866" s="29"/>
      <c r="L2866" s="29"/>
      <c r="M2866" s="29"/>
    </row>
    <row r="2867" spans="2:13" s="6" customFormat="1" x14ac:dyDescent="0.2">
      <c r="B2867" s="33"/>
      <c r="C2867" s="29"/>
      <c r="D2867" s="29"/>
      <c r="E2867" s="34"/>
      <c r="F2867" s="34"/>
      <c r="G2867" s="34"/>
      <c r="H2867" s="29"/>
      <c r="I2867" s="29"/>
      <c r="J2867" s="29"/>
      <c r="K2867" s="29"/>
      <c r="L2867" s="29"/>
      <c r="M2867" s="29"/>
    </row>
    <row r="2868" spans="2:13" s="6" customFormat="1" x14ac:dyDescent="0.2">
      <c r="B2868" s="33"/>
      <c r="C2868" s="29"/>
      <c r="D2868" s="29"/>
      <c r="E2868" s="34"/>
      <c r="F2868" s="34"/>
      <c r="G2868" s="34"/>
      <c r="H2868" s="29"/>
      <c r="I2868" s="29"/>
      <c r="J2868" s="29"/>
      <c r="K2868" s="29"/>
      <c r="L2868" s="29"/>
      <c r="M2868" s="29"/>
    </row>
    <row r="2869" spans="2:13" s="6" customFormat="1" x14ac:dyDescent="0.2">
      <c r="B2869" s="33"/>
      <c r="C2869" s="29"/>
      <c r="D2869" s="29"/>
      <c r="E2869" s="34"/>
      <c r="F2869" s="34"/>
      <c r="G2869" s="34"/>
      <c r="H2869" s="29"/>
      <c r="I2869" s="29"/>
      <c r="J2869" s="29"/>
      <c r="K2869" s="29"/>
      <c r="L2869" s="29"/>
      <c r="M2869" s="29"/>
    </row>
    <row r="2870" spans="2:13" s="6" customFormat="1" x14ac:dyDescent="0.2">
      <c r="B2870" s="33"/>
      <c r="C2870" s="29"/>
      <c r="D2870" s="29"/>
      <c r="E2870" s="34"/>
      <c r="F2870" s="34"/>
      <c r="G2870" s="34"/>
      <c r="H2870" s="29"/>
      <c r="I2870" s="29"/>
      <c r="J2870" s="29"/>
      <c r="K2870" s="29"/>
      <c r="L2870" s="29"/>
      <c r="M2870" s="29"/>
    </row>
    <row r="2871" spans="2:13" s="6" customFormat="1" x14ac:dyDescent="0.2">
      <c r="B2871" s="33"/>
      <c r="C2871" s="29"/>
      <c r="D2871" s="29"/>
      <c r="E2871" s="34"/>
      <c r="F2871" s="34"/>
      <c r="G2871" s="34"/>
      <c r="H2871" s="29"/>
      <c r="I2871" s="29"/>
      <c r="J2871" s="29"/>
      <c r="K2871" s="29"/>
      <c r="L2871" s="29"/>
      <c r="M2871" s="29"/>
    </row>
    <row r="2872" spans="2:13" s="6" customFormat="1" x14ac:dyDescent="0.2">
      <c r="B2872" s="33"/>
      <c r="C2872" s="29"/>
      <c r="D2872" s="29"/>
      <c r="E2872" s="34"/>
      <c r="F2872" s="34"/>
      <c r="G2872" s="34"/>
      <c r="H2872" s="29"/>
      <c r="I2872" s="29"/>
      <c r="J2872" s="29"/>
      <c r="K2872" s="29"/>
      <c r="L2872" s="29"/>
      <c r="M2872" s="29"/>
    </row>
    <row r="2873" spans="2:13" s="6" customFormat="1" x14ac:dyDescent="0.2">
      <c r="B2873" s="33"/>
      <c r="C2873" s="29"/>
      <c r="D2873" s="29"/>
      <c r="E2873" s="34"/>
      <c r="F2873" s="34"/>
      <c r="G2873" s="34"/>
      <c r="H2873" s="29"/>
      <c r="I2873" s="29"/>
      <c r="J2873" s="29"/>
      <c r="K2873" s="29"/>
      <c r="L2873" s="29"/>
      <c r="M2873" s="29"/>
    </row>
    <row r="2874" spans="2:13" s="6" customFormat="1" x14ac:dyDescent="0.2">
      <c r="B2874" s="33"/>
      <c r="C2874" s="29"/>
      <c r="D2874" s="29"/>
      <c r="E2874" s="34"/>
      <c r="F2874" s="34"/>
      <c r="G2874" s="34"/>
      <c r="H2874" s="29"/>
      <c r="I2874" s="29"/>
      <c r="J2874" s="29"/>
      <c r="K2874" s="29"/>
      <c r="L2874" s="29"/>
      <c r="M2874" s="29"/>
    </row>
    <row r="2875" spans="2:13" s="6" customFormat="1" x14ac:dyDescent="0.2">
      <c r="B2875" s="33"/>
      <c r="C2875" s="29"/>
      <c r="D2875" s="29"/>
      <c r="E2875" s="34"/>
      <c r="F2875" s="34"/>
      <c r="G2875" s="34"/>
      <c r="H2875" s="29"/>
      <c r="I2875" s="29"/>
      <c r="J2875" s="29"/>
      <c r="K2875" s="29"/>
      <c r="L2875" s="29"/>
      <c r="M2875" s="29"/>
    </row>
    <row r="2876" spans="2:13" s="6" customFormat="1" x14ac:dyDescent="0.2">
      <c r="B2876" s="33"/>
      <c r="C2876" s="29"/>
      <c r="D2876" s="29"/>
      <c r="E2876" s="34"/>
      <c r="F2876" s="34"/>
      <c r="G2876" s="34"/>
      <c r="H2876" s="29"/>
      <c r="I2876" s="29"/>
      <c r="J2876" s="29"/>
      <c r="K2876" s="29"/>
      <c r="L2876" s="29"/>
      <c r="M2876" s="29"/>
    </row>
    <row r="2877" spans="2:13" s="6" customFormat="1" x14ac:dyDescent="0.2">
      <c r="B2877" s="33"/>
      <c r="C2877" s="29"/>
      <c r="D2877" s="29"/>
      <c r="E2877" s="34"/>
      <c r="F2877" s="34"/>
      <c r="G2877" s="34"/>
      <c r="H2877" s="29"/>
      <c r="I2877" s="29"/>
      <c r="J2877" s="29"/>
      <c r="K2877" s="29"/>
      <c r="L2877" s="29"/>
      <c r="M2877" s="29"/>
    </row>
    <row r="2878" spans="2:13" s="6" customFormat="1" x14ac:dyDescent="0.2">
      <c r="B2878" s="33"/>
      <c r="C2878" s="29"/>
      <c r="D2878" s="29"/>
      <c r="E2878" s="34"/>
      <c r="F2878" s="34"/>
      <c r="G2878" s="34"/>
      <c r="H2878" s="29"/>
      <c r="I2878" s="29"/>
      <c r="J2878" s="29"/>
      <c r="K2878" s="29"/>
      <c r="L2878" s="29"/>
      <c r="M2878" s="29"/>
    </row>
    <row r="2879" spans="2:13" s="6" customFormat="1" x14ac:dyDescent="0.2">
      <c r="B2879" s="33"/>
      <c r="C2879" s="29"/>
      <c r="D2879" s="29"/>
      <c r="E2879" s="34"/>
      <c r="F2879" s="34"/>
      <c r="G2879" s="34"/>
      <c r="H2879" s="29"/>
      <c r="I2879" s="29"/>
      <c r="J2879" s="29"/>
      <c r="K2879" s="29"/>
      <c r="L2879" s="29"/>
      <c r="M2879" s="29"/>
    </row>
    <row r="2880" spans="2:13" s="6" customFormat="1" x14ac:dyDescent="0.2">
      <c r="B2880" s="33"/>
      <c r="C2880" s="29"/>
      <c r="D2880" s="29"/>
      <c r="E2880" s="34"/>
      <c r="F2880" s="34"/>
      <c r="G2880" s="34"/>
      <c r="H2880" s="29"/>
      <c r="I2880" s="29"/>
      <c r="J2880" s="29"/>
      <c r="K2880" s="29"/>
      <c r="L2880" s="29"/>
      <c r="M2880" s="29"/>
    </row>
    <row r="2881" spans="2:13" s="6" customFormat="1" x14ac:dyDescent="0.2">
      <c r="B2881" s="33"/>
      <c r="C2881" s="29"/>
      <c r="D2881" s="29"/>
      <c r="E2881" s="34"/>
      <c r="F2881" s="34"/>
      <c r="G2881" s="34"/>
      <c r="H2881" s="29"/>
      <c r="I2881" s="29"/>
      <c r="J2881" s="29"/>
      <c r="K2881" s="29"/>
      <c r="L2881" s="29"/>
      <c r="M2881" s="29"/>
    </row>
    <row r="2882" spans="2:13" s="6" customFormat="1" x14ac:dyDescent="0.2">
      <c r="B2882" s="33"/>
      <c r="C2882" s="29"/>
      <c r="D2882" s="29"/>
      <c r="E2882" s="34"/>
      <c r="F2882" s="34"/>
      <c r="G2882" s="34"/>
      <c r="H2882" s="29"/>
      <c r="I2882" s="29"/>
      <c r="J2882" s="29"/>
      <c r="K2882" s="29"/>
      <c r="L2882" s="29"/>
      <c r="M2882" s="29"/>
    </row>
    <row r="2883" spans="2:13" s="6" customFormat="1" x14ac:dyDescent="0.2">
      <c r="B2883" s="33"/>
      <c r="C2883" s="29"/>
      <c r="D2883" s="29"/>
      <c r="E2883" s="34"/>
      <c r="F2883" s="34"/>
      <c r="G2883" s="34"/>
      <c r="H2883" s="29"/>
      <c r="I2883" s="29"/>
      <c r="J2883" s="29"/>
      <c r="K2883" s="29"/>
      <c r="L2883" s="29"/>
      <c r="M2883" s="29"/>
    </row>
    <row r="2884" spans="2:13" s="6" customFormat="1" x14ac:dyDescent="0.2">
      <c r="B2884" s="33"/>
      <c r="C2884" s="29"/>
      <c r="D2884" s="29"/>
      <c r="E2884" s="34"/>
      <c r="F2884" s="34"/>
      <c r="G2884" s="34"/>
      <c r="H2884" s="29"/>
      <c r="I2884" s="29"/>
      <c r="J2884" s="29"/>
      <c r="K2884" s="29"/>
      <c r="L2884" s="29"/>
      <c r="M2884" s="29"/>
    </row>
    <row r="2885" spans="2:13" s="6" customFormat="1" x14ac:dyDescent="0.2">
      <c r="B2885" s="33"/>
      <c r="C2885" s="29"/>
      <c r="D2885" s="29"/>
      <c r="E2885" s="34"/>
      <c r="F2885" s="34"/>
      <c r="G2885" s="34"/>
      <c r="H2885" s="29"/>
      <c r="I2885" s="29"/>
      <c r="J2885" s="29"/>
      <c r="K2885" s="29"/>
      <c r="L2885" s="29"/>
      <c r="M2885" s="29"/>
    </row>
    <row r="2886" spans="2:13" s="6" customFormat="1" x14ac:dyDescent="0.2">
      <c r="B2886" s="33"/>
      <c r="C2886" s="29"/>
      <c r="D2886" s="29"/>
      <c r="E2886" s="34"/>
      <c r="F2886" s="34"/>
      <c r="G2886" s="34"/>
      <c r="H2886" s="29"/>
      <c r="I2886" s="29"/>
      <c r="J2886" s="29"/>
      <c r="K2886" s="29"/>
      <c r="L2886" s="29"/>
      <c r="M2886" s="29"/>
    </row>
    <row r="2887" spans="2:13" s="6" customFormat="1" x14ac:dyDescent="0.2">
      <c r="B2887" s="33"/>
      <c r="C2887" s="29"/>
      <c r="D2887" s="29"/>
      <c r="E2887" s="34"/>
      <c r="F2887" s="34"/>
      <c r="G2887" s="34"/>
      <c r="H2887" s="29"/>
      <c r="I2887" s="29"/>
      <c r="J2887" s="29"/>
      <c r="K2887" s="29"/>
      <c r="L2887" s="29"/>
      <c r="M2887" s="29"/>
    </row>
    <row r="2888" spans="2:13" s="6" customFormat="1" x14ac:dyDescent="0.2">
      <c r="B2888" s="33"/>
      <c r="C2888" s="29"/>
      <c r="D2888" s="29"/>
      <c r="E2888" s="34"/>
      <c r="F2888" s="34"/>
      <c r="G2888" s="34"/>
      <c r="H2888" s="29"/>
      <c r="I2888" s="29"/>
      <c r="J2888" s="29"/>
      <c r="K2888" s="29"/>
      <c r="L2888" s="29"/>
      <c r="M2888" s="29"/>
    </row>
    <row r="2889" spans="2:13" s="6" customFormat="1" x14ac:dyDescent="0.2">
      <c r="B2889" s="33"/>
      <c r="C2889" s="29"/>
      <c r="D2889" s="29"/>
      <c r="E2889" s="34"/>
      <c r="F2889" s="34"/>
      <c r="G2889" s="34"/>
      <c r="H2889" s="29"/>
      <c r="I2889" s="29"/>
      <c r="J2889" s="29"/>
      <c r="K2889" s="29"/>
      <c r="L2889" s="29"/>
      <c r="M2889" s="29"/>
    </row>
    <row r="2890" spans="2:13" s="6" customFormat="1" x14ac:dyDescent="0.2">
      <c r="B2890" s="33"/>
      <c r="C2890" s="29"/>
      <c r="D2890" s="29"/>
      <c r="E2890" s="34"/>
      <c r="F2890" s="34"/>
      <c r="G2890" s="34"/>
      <c r="H2890" s="29"/>
      <c r="I2890" s="29"/>
      <c r="J2890" s="29"/>
      <c r="K2890" s="29"/>
      <c r="L2890" s="29"/>
      <c r="M2890" s="29"/>
    </row>
    <row r="2891" spans="2:13" s="6" customFormat="1" x14ac:dyDescent="0.2">
      <c r="B2891" s="33"/>
      <c r="C2891" s="29"/>
      <c r="D2891" s="29"/>
      <c r="E2891" s="34"/>
      <c r="F2891" s="34"/>
      <c r="G2891" s="34"/>
      <c r="H2891" s="29"/>
      <c r="I2891" s="29"/>
      <c r="J2891" s="29"/>
      <c r="K2891" s="29"/>
      <c r="L2891" s="29"/>
      <c r="M2891" s="29"/>
    </row>
    <row r="2892" spans="2:13" s="6" customFormat="1" x14ac:dyDescent="0.2">
      <c r="B2892" s="33"/>
      <c r="C2892" s="29"/>
      <c r="D2892" s="29"/>
      <c r="E2892" s="34"/>
      <c r="F2892" s="34"/>
      <c r="G2892" s="34"/>
      <c r="H2892" s="29"/>
      <c r="I2892" s="29"/>
      <c r="J2892" s="29"/>
      <c r="K2892" s="29"/>
      <c r="L2892" s="29"/>
      <c r="M2892" s="29"/>
    </row>
    <row r="2893" spans="2:13" s="6" customFormat="1" x14ac:dyDescent="0.2">
      <c r="B2893" s="33"/>
      <c r="C2893" s="29"/>
      <c r="D2893" s="29"/>
      <c r="E2893" s="34"/>
      <c r="F2893" s="34"/>
      <c r="G2893" s="34"/>
      <c r="H2893" s="29"/>
      <c r="I2893" s="29"/>
      <c r="J2893" s="29"/>
      <c r="K2893" s="29"/>
      <c r="L2893" s="29"/>
      <c r="M2893" s="29"/>
    </row>
    <row r="2894" spans="2:13" s="6" customFormat="1" x14ac:dyDescent="0.2">
      <c r="B2894" s="33"/>
      <c r="C2894" s="29"/>
      <c r="D2894" s="29"/>
      <c r="E2894" s="34"/>
      <c r="F2894" s="34"/>
      <c r="G2894" s="34"/>
      <c r="H2894" s="29"/>
      <c r="I2894" s="29"/>
      <c r="J2894" s="29"/>
      <c r="K2894" s="29"/>
      <c r="L2894" s="29"/>
      <c r="M2894" s="29"/>
    </row>
    <row r="2895" spans="2:13" s="6" customFormat="1" x14ac:dyDescent="0.2">
      <c r="B2895" s="33"/>
      <c r="C2895" s="29"/>
      <c r="D2895" s="29"/>
      <c r="E2895" s="34"/>
      <c r="F2895" s="34"/>
      <c r="G2895" s="34"/>
      <c r="H2895" s="29"/>
      <c r="I2895" s="29"/>
      <c r="J2895" s="29"/>
      <c r="K2895" s="29"/>
      <c r="L2895" s="29"/>
      <c r="M2895" s="29"/>
    </row>
    <row r="2896" spans="2:13" s="6" customFormat="1" x14ac:dyDescent="0.2">
      <c r="B2896" s="33"/>
      <c r="C2896" s="29"/>
      <c r="D2896" s="29"/>
      <c r="E2896" s="34"/>
      <c r="F2896" s="34"/>
      <c r="G2896" s="34"/>
      <c r="H2896" s="29"/>
      <c r="I2896" s="29"/>
      <c r="J2896" s="29"/>
      <c r="K2896" s="29"/>
      <c r="L2896" s="29"/>
      <c r="M2896" s="29"/>
    </row>
    <row r="2897" spans="2:13" s="6" customFormat="1" x14ac:dyDescent="0.2">
      <c r="B2897" s="33"/>
      <c r="C2897" s="29"/>
      <c r="D2897" s="29"/>
      <c r="E2897" s="34"/>
      <c r="F2897" s="34"/>
      <c r="G2897" s="34"/>
      <c r="H2897" s="29"/>
      <c r="I2897" s="29"/>
      <c r="J2897" s="29"/>
      <c r="K2897" s="29"/>
      <c r="L2897" s="29"/>
      <c r="M2897" s="29"/>
    </row>
    <row r="2898" spans="2:13" s="6" customFormat="1" x14ac:dyDescent="0.2">
      <c r="B2898" s="33"/>
      <c r="C2898" s="29"/>
      <c r="D2898" s="29"/>
      <c r="E2898" s="34"/>
      <c r="F2898" s="34"/>
      <c r="G2898" s="34"/>
      <c r="H2898" s="29"/>
      <c r="I2898" s="29"/>
      <c r="J2898" s="29"/>
      <c r="K2898" s="29"/>
      <c r="L2898" s="29"/>
      <c r="M2898" s="29"/>
    </row>
    <row r="2899" spans="2:13" s="6" customFormat="1" x14ac:dyDescent="0.2">
      <c r="B2899" s="33"/>
      <c r="C2899" s="29"/>
      <c r="D2899" s="29"/>
      <c r="E2899" s="34"/>
      <c r="F2899" s="34"/>
      <c r="G2899" s="34"/>
      <c r="H2899" s="29"/>
      <c r="I2899" s="29"/>
      <c r="J2899" s="29"/>
      <c r="K2899" s="29"/>
      <c r="L2899" s="29"/>
      <c r="M2899" s="29"/>
    </row>
    <row r="2900" spans="2:13" s="6" customFormat="1" x14ac:dyDescent="0.2">
      <c r="B2900" s="33"/>
      <c r="C2900" s="29"/>
      <c r="D2900" s="29"/>
      <c r="E2900" s="34"/>
      <c r="F2900" s="34"/>
      <c r="G2900" s="34"/>
      <c r="H2900" s="29"/>
      <c r="I2900" s="29"/>
      <c r="J2900" s="29"/>
      <c r="K2900" s="29"/>
      <c r="L2900" s="29"/>
      <c r="M2900" s="29"/>
    </row>
    <row r="2901" spans="2:13" s="6" customFormat="1" x14ac:dyDescent="0.2">
      <c r="B2901" s="33"/>
      <c r="C2901" s="29"/>
      <c r="D2901" s="29"/>
      <c r="E2901" s="34"/>
      <c r="F2901" s="34"/>
      <c r="G2901" s="34"/>
      <c r="H2901" s="29"/>
      <c r="I2901" s="29"/>
      <c r="J2901" s="29"/>
      <c r="K2901" s="29"/>
      <c r="L2901" s="29"/>
      <c r="M2901" s="29"/>
    </row>
    <row r="2902" spans="2:13" s="6" customFormat="1" x14ac:dyDescent="0.2">
      <c r="B2902" s="33"/>
      <c r="C2902" s="29"/>
      <c r="D2902" s="29"/>
      <c r="E2902" s="34"/>
      <c r="F2902" s="34"/>
      <c r="G2902" s="34"/>
      <c r="H2902" s="29"/>
      <c r="I2902" s="29"/>
      <c r="J2902" s="29"/>
      <c r="K2902" s="29"/>
      <c r="L2902" s="29"/>
      <c r="M2902" s="29"/>
    </row>
    <row r="2903" spans="2:13" s="6" customFormat="1" x14ac:dyDescent="0.2">
      <c r="B2903" s="33"/>
      <c r="C2903" s="29"/>
      <c r="D2903" s="29"/>
      <c r="E2903" s="34"/>
      <c r="F2903" s="34"/>
      <c r="G2903" s="34"/>
      <c r="H2903" s="29"/>
      <c r="I2903" s="29"/>
      <c r="J2903" s="29"/>
      <c r="K2903" s="29"/>
      <c r="L2903" s="29"/>
      <c r="M2903" s="29"/>
    </row>
    <row r="2904" spans="2:13" s="6" customFormat="1" x14ac:dyDescent="0.2">
      <c r="B2904" s="33"/>
      <c r="C2904" s="29"/>
      <c r="D2904" s="29"/>
      <c r="E2904" s="34"/>
      <c r="F2904" s="34"/>
      <c r="G2904" s="34"/>
      <c r="H2904" s="29"/>
      <c r="I2904" s="29"/>
      <c r="J2904" s="29"/>
      <c r="K2904" s="29"/>
      <c r="L2904" s="29"/>
      <c r="M2904" s="29"/>
    </row>
    <row r="2905" spans="2:13" s="6" customFormat="1" x14ac:dyDescent="0.2">
      <c r="B2905" s="33"/>
      <c r="C2905" s="29"/>
      <c r="D2905" s="29"/>
      <c r="E2905" s="34"/>
      <c r="F2905" s="34"/>
      <c r="G2905" s="34"/>
      <c r="H2905" s="29"/>
      <c r="I2905" s="29"/>
      <c r="J2905" s="29"/>
      <c r="K2905" s="29"/>
      <c r="L2905" s="29"/>
      <c r="M2905" s="29"/>
    </row>
    <row r="2906" spans="2:13" s="6" customFormat="1" x14ac:dyDescent="0.2">
      <c r="B2906" s="33"/>
      <c r="C2906" s="29"/>
      <c r="D2906" s="29"/>
      <c r="E2906" s="34"/>
      <c r="F2906" s="34"/>
      <c r="G2906" s="34"/>
      <c r="H2906" s="29"/>
      <c r="I2906" s="29"/>
      <c r="J2906" s="29"/>
      <c r="K2906" s="29"/>
      <c r="L2906" s="29"/>
      <c r="M2906" s="29"/>
    </row>
    <row r="2907" spans="2:13" s="6" customFormat="1" x14ac:dyDescent="0.2">
      <c r="B2907" s="33"/>
      <c r="C2907" s="29"/>
      <c r="D2907" s="29"/>
      <c r="E2907" s="34"/>
      <c r="F2907" s="34"/>
      <c r="G2907" s="34"/>
      <c r="H2907" s="29"/>
      <c r="I2907" s="29"/>
      <c r="J2907" s="29"/>
      <c r="K2907" s="29"/>
      <c r="L2907" s="29"/>
      <c r="M2907" s="29"/>
    </row>
    <row r="2908" spans="2:13" s="6" customFormat="1" x14ac:dyDescent="0.2">
      <c r="B2908" s="33"/>
      <c r="C2908" s="29"/>
      <c r="D2908" s="29"/>
      <c r="E2908" s="34"/>
      <c r="F2908" s="34"/>
      <c r="G2908" s="34"/>
      <c r="H2908" s="29"/>
      <c r="I2908" s="29"/>
      <c r="J2908" s="29"/>
      <c r="K2908" s="29"/>
      <c r="L2908" s="29"/>
      <c r="M2908" s="29"/>
    </row>
    <row r="2909" spans="2:13" s="6" customFormat="1" x14ac:dyDescent="0.2">
      <c r="B2909" s="33"/>
      <c r="C2909" s="29"/>
      <c r="D2909" s="29"/>
      <c r="E2909" s="34"/>
      <c r="F2909" s="34"/>
      <c r="G2909" s="34"/>
      <c r="H2909" s="29"/>
      <c r="I2909" s="29"/>
      <c r="J2909" s="29"/>
      <c r="K2909" s="29"/>
      <c r="L2909" s="29"/>
      <c r="M2909" s="29"/>
    </row>
    <row r="2910" spans="2:13" s="6" customFormat="1" x14ac:dyDescent="0.2">
      <c r="B2910" s="33"/>
      <c r="C2910" s="29"/>
      <c r="D2910" s="29"/>
      <c r="E2910" s="34"/>
      <c r="F2910" s="34"/>
      <c r="G2910" s="34"/>
      <c r="H2910" s="29"/>
      <c r="I2910" s="29"/>
      <c r="J2910" s="29"/>
      <c r="K2910" s="29"/>
      <c r="L2910" s="29"/>
      <c r="M2910" s="29"/>
    </row>
    <row r="2911" spans="2:13" s="6" customFormat="1" x14ac:dyDescent="0.2">
      <c r="B2911" s="33"/>
      <c r="C2911" s="29"/>
      <c r="D2911" s="29"/>
      <c r="E2911" s="34"/>
      <c r="F2911" s="34"/>
      <c r="G2911" s="34"/>
      <c r="H2911" s="29"/>
      <c r="I2911" s="29"/>
      <c r="J2911" s="29"/>
      <c r="K2911" s="29"/>
      <c r="L2911" s="29"/>
      <c r="M2911" s="29"/>
    </row>
    <row r="2912" spans="2:13" s="6" customFormat="1" x14ac:dyDescent="0.2">
      <c r="B2912" s="33"/>
      <c r="C2912" s="29"/>
      <c r="D2912" s="29"/>
      <c r="E2912" s="34"/>
      <c r="F2912" s="34"/>
      <c r="G2912" s="34"/>
      <c r="H2912" s="29"/>
      <c r="I2912" s="29"/>
      <c r="J2912" s="29"/>
      <c r="K2912" s="29"/>
      <c r="L2912" s="29"/>
      <c r="M2912" s="29"/>
    </row>
    <row r="2913" spans="2:13" s="6" customFormat="1" x14ac:dyDescent="0.2">
      <c r="B2913" s="33"/>
      <c r="C2913" s="29"/>
      <c r="D2913" s="29"/>
      <c r="E2913" s="34"/>
      <c r="F2913" s="34"/>
      <c r="G2913" s="34"/>
      <c r="H2913" s="29"/>
      <c r="I2913" s="29"/>
      <c r="J2913" s="29"/>
      <c r="K2913" s="29"/>
      <c r="L2913" s="29"/>
      <c r="M2913" s="29"/>
    </row>
    <row r="2914" spans="2:13" s="6" customFormat="1" x14ac:dyDescent="0.2">
      <c r="B2914" s="33"/>
      <c r="C2914" s="29"/>
      <c r="D2914" s="29"/>
      <c r="E2914" s="34"/>
      <c r="F2914" s="34"/>
      <c r="G2914" s="34"/>
      <c r="H2914" s="29"/>
      <c r="I2914" s="29"/>
      <c r="J2914" s="29"/>
      <c r="K2914" s="29"/>
      <c r="L2914" s="29"/>
      <c r="M2914" s="29"/>
    </row>
    <row r="2915" spans="2:13" s="6" customFormat="1" x14ac:dyDescent="0.2">
      <c r="B2915" s="33"/>
      <c r="C2915" s="29"/>
      <c r="D2915" s="29"/>
      <c r="E2915" s="34"/>
      <c r="F2915" s="34"/>
      <c r="G2915" s="34"/>
      <c r="H2915" s="29"/>
      <c r="I2915" s="29"/>
      <c r="J2915" s="29"/>
      <c r="K2915" s="29"/>
      <c r="L2915" s="29"/>
      <c r="M2915" s="29"/>
    </row>
    <row r="2916" spans="2:13" s="6" customFormat="1" x14ac:dyDescent="0.2">
      <c r="B2916" s="33"/>
      <c r="C2916" s="29"/>
      <c r="D2916" s="29"/>
      <c r="E2916" s="34"/>
      <c r="F2916" s="34"/>
      <c r="G2916" s="34"/>
      <c r="H2916" s="29"/>
      <c r="I2916" s="29"/>
      <c r="J2916" s="29"/>
      <c r="K2916" s="29"/>
      <c r="L2916" s="29"/>
      <c r="M2916" s="29"/>
    </row>
    <row r="2917" spans="2:13" s="6" customFormat="1" x14ac:dyDescent="0.2">
      <c r="B2917" s="33"/>
      <c r="C2917" s="29"/>
      <c r="D2917" s="29"/>
      <c r="E2917" s="34"/>
      <c r="F2917" s="34"/>
      <c r="G2917" s="34"/>
      <c r="H2917" s="29"/>
      <c r="I2917" s="29"/>
      <c r="J2917" s="29"/>
      <c r="K2917" s="29"/>
      <c r="L2917" s="29"/>
      <c r="M2917" s="29"/>
    </row>
    <row r="2918" spans="2:13" s="6" customFormat="1" x14ac:dyDescent="0.2">
      <c r="B2918" s="33"/>
      <c r="C2918" s="29"/>
      <c r="D2918" s="29"/>
      <c r="E2918" s="34"/>
      <c r="F2918" s="34"/>
      <c r="G2918" s="34"/>
      <c r="H2918" s="29"/>
      <c r="I2918" s="29"/>
      <c r="J2918" s="29"/>
      <c r="K2918" s="29"/>
      <c r="L2918" s="29"/>
      <c r="M2918" s="29"/>
    </row>
    <row r="2919" spans="2:13" s="6" customFormat="1" x14ac:dyDescent="0.2">
      <c r="B2919" s="33"/>
      <c r="C2919" s="29"/>
      <c r="D2919" s="29"/>
      <c r="E2919" s="34"/>
      <c r="F2919" s="34"/>
      <c r="G2919" s="34"/>
      <c r="H2919" s="29"/>
      <c r="I2919" s="29"/>
      <c r="J2919" s="29"/>
      <c r="K2919" s="29"/>
      <c r="L2919" s="29"/>
      <c r="M2919" s="29"/>
    </row>
    <row r="2920" spans="2:13" s="6" customFormat="1" x14ac:dyDescent="0.2">
      <c r="B2920" s="33"/>
      <c r="C2920" s="29"/>
      <c r="D2920" s="29"/>
      <c r="E2920" s="34"/>
      <c r="F2920" s="34"/>
      <c r="G2920" s="34"/>
      <c r="H2920" s="29"/>
      <c r="I2920" s="29"/>
      <c r="J2920" s="29"/>
      <c r="K2920" s="29"/>
      <c r="L2920" s="29"/>
      <c r="M2920" s="29"/>
    </row>
    <row r="2921" spans="2:13" s="6" customFormat="1" x14ac:dyDescent="0.2">
      <c r="B2921" s="33"/>
      <c r="C2921" s="29"/>
      <c r="D2921" s="29"/>
      <c r="E2921" s="34"/>
      <c r="F2921" s="34"/>
      <c r="G2921" s="34"/>
      <c r="H2921" s="29"/>
      <c r="I2921" s="29"/>
      <c r="J2921" s="29"/>
      <c r="K2921" s="29"/>
      <c r="L2921" s="29"/>
      <c r="M2921" s="29"/>
    </row>
    <row r="2922" spans="2:13" s="6" customFormat="1" x14ac:dyDescent="0.2">
      <c r="B2922" s="33"/>
      <c r="C2922" s="29"/>
      <c r="D2922" s="29"/>
      <c r="E2922" s="34"/>
      <c r="F2922" s="34"/>
      <c r="G2922" s="34"/>
      <c r="H2922" s="29"/>
      <c r="I2922" s="29"/>
      <c r="J2922" s="29"/>
      <c r="K2922" s="29"/>
      <c r="L2922" s="29"/>
      <c r="M2922" s="29"/>
    </row>
    <row r="2923" spans="2:13" s="6" customFormat="1" x14ac:dyDescent="0.2">
      <c r="B2923" s="33"/>
      <c r="C2923" s="29"/>
      <c r="D2923" s="29"/>
      <c r="E2923" s="34"/>
      <c r="F2923" s="34"/>
      <c r="G2923" s="34"/>
      <c r="H2923" s="29"/>
      <c r="I2923" s="29"/>
      <c r="J2923" s="29"/>
      <c r="K2923" s="29"/>
      <c r="L2923" s="29"/>
      <c r="M2923" s="29"/>
    </row>
    <row r="2924" spans="2:13" s="6" customFormat="1" x14ac:dyDescent="0.2">
      <c r="B2924" s="33"/>
      <c r="C2924" s="29"/>
      <c r="D2924" s="29"/>
      <c r="E2924" s="34"/>
      <c r="F2924" s="34"/>
      <c r="G2924" s="34"/>
      <c r="H2924" s="29"/>
      <c r="I2924" s="29"/>
      <c r="J2924" s="29"/>
      <c r="K2924" s="29"/>
      <c r="L2924" s="29"/>
      <c r="M2924" s="29"/>
    </row>
    <row r="2925" spans="2:13" s="6" customFormat="1" x14ac:dyDescent="0.2">
      <c r="B2925" s="33"/>
      <c r="C2925" s="29"/>
      <c r="D2925" s="29"/>
      <c r="E2925" s="34"/>
      <c r="F2925" s="34"/>
      <c r="G2925" s="34"/>
      <c r="H2925" s="29"/>
      <c r="I2925" s="29"/>
      <c r="J2925" s="29"/>
      <c r="K2925" s="29"/>
      <c r="L2925" s="29"/>
      <c r="M2925" s="29"/>
    </row>
    <row r="2926" spans="2:13" s="6" customFormat="1" x14ac:dyDescent="0.2">
      <c r="B2926" s="33"/>
      <c r="C2926" s="29"/>
      <c r="D2926" s="29"/>
      <c r="E2926" s="34"/>
      <c r="F2926" s="34"/>
      <c r="G2926" s="34"/>
      <c r="H2926" s="29"/>
      <c r="I2926" s="29"/>
      <c r="J2926" s="29"/>
      <c r="K2926" s="29"/>
      <c r="L2926" s="29"/>
      <c r="M2926" s="29"/>
    </row>
    <row r="2927" spans="2:13" s="6" customFormat="1" x14ac:dyDescent="0.2">
      <c r="B2927" s="33"/>
      <c r="C2927" s="29"/>
      <c r="D2927" s="29"/>
      <c r="E2927" s="34"/>
      <c r="F2927" s="34"/>
      <c r="G2927" s="34"/>
      <c r="H2927" s="29"/>
      <c r="I2927" s="29"/>
      <c r="J2927" s="29"/>
      <c r="K2927" s="29"/>
      <c r="L2927" s="29"/>
      <c r="M2927" s="29"/>
    </row>
    <row r="2928" spans="2:13" s="6" customFormat="1" x14ac:dyDescent="0.2">
      <c r="B2928" s="33"/>
      <c r="C2928" s="29"/>
      <c r="D2928" s="29"/>
      <c r="E2928" s="34"/>
      <c r="F2928" s="34"/>
      <c r="G2928" s="34"/>
      <c r="H2928" s="29"/>
      <c r="I2928" s="29"/>
      <c r="J2928" s="29"/>
      <c r="K2928" s="29"/>
      <c r="L2928" s="29"/>
      <c r="M2928" s="29"/>
    </row>
    <row r="2929" spans="2:13" s="6" customFormat="1" x14ac:dyDescent="0.2">
      <c r="B2929" s="33"/>
      <c r="C2929" s="29"/>
      <c r="D2929" s="29"/>
      <c r="E2929" s="34"/>
      <c r="F2929" s="34"/>
      <c r="G2929" s="34"/>
      <c r="H2929" s="29"/>
      <c r="I2929" s="29"/>
      <c r="J2929" s="29"/>
      <c r="K2929" s="29"/>
      <c r="L2929" s="29"/>
      <c r="M2929" s="29"/>
    </row>
    <row r="2930" spans="2:13" s="6" customFormat="1" x14ac:dyDescent="0.2">
      <c r="B2930" s="33"/>
      <c r="C2930" s="29"/>
      <c r="D2930" s="29"/>
      <c r="E2930" s="34"/>
      <c r="F2930" s="34"/>
      <c r="G2930" s="34"/>
      <c r="H2930" s="29"/>
      <c r="I2930" s="29"/>
      <c r="J2930" s="29"/>
      <c r="K2930" s="29"/>
      <c r="L2930" s="29"/>
      <c r="M2930" s="29"/>
    </row>
    <row r="2931" spans="2:13" s="6" customFormat="1" x14ac:dyDescent="0.2">
      <c r="B2931" s="33"/>
      <c r="C2931" s="29"/>
      <c r="D2931" s="29"/>
      <c r="E2931" s="34"/>
      <c r="F2931" s="34"/>
      <c r="G2931" s="34"/>
      <c r="H2931" s="29"/>
      <c r="I2931" s="29"/>
      <c r="J2931" s="29"/>
      <c r="K2931" s="29"/>
      <c r="L2931" s="29"/>
      <c r="M2931" s="29"/>
    </row>
    <row r="2932" spans="2:13" s="6" customFormat="1" x14ac:dyDescent="0.2">
      <c r="B2932" s="33"/>
      <c r="C2932" s="29"/>
      <c r="D2932" s="29"/>
      <c r="E2932" s="34"/>
      <c r="F2932" s="34"/>
      <c r="G2932" s="34"/>
      <c r="H2932" s="29"/>
      <c r="I2932" s="29"/>
      <c r="J2932" s="29"/>
      <c r="K2932" s="29"/>
      <c r="L2932" s="29"/>
      <c r="M2932" s="29"/>
    </row>
    <row r="2933" spans="2:13" s="6" customFormat="1" x14ac:dyDescent="0.2">
      <c r="B2933" s="33"/>
      <c r="C2933" s="29"/>
      <c r="D2933" s="29"/>
      <c r="E2933" s="34"/>
      <c r="F2933" s="34"/>
      <c r="G2933" s="34"/>
      <c r="H2933" s="29"/>
      <c r="I2933" s="29"/>
      <c r="J2933" s="29"/>
      <c r="K2933" s="29"/>
      <c r="L2933" s="29"/>
      <c r="M2933" s="29"/>
    </row>
    <row r="2934" spans="2:13" s="6" customFormat="1" x14ac:dyDescent="0.2">
      <c r="B2934" s="33"/>
      <c r="C2934" s="29"/>
      <c r="D2934" s="29"/>
      <c r="E2934" s="34"/>
      <c r="F2934" s="34"/>
      <c r="G2934" s="34"/>
      <c r="H2934" s="29"/>
      <c r="I2934" s="29"/>
      <c r="J2934" s="29"/>
      <c r="K2934" s="29"/>
      <c r="L2934" s="29"/>
      <c r="M2934" s="29"/>
    </row>
    <row r="2935" spans="2:13" s="6" customFormat="1" x14ac:dyDescent="0.2">
      <c r="B2935" s="33"/>
      <c r="C2935" s="29"/>
      <c r="D2935" s="29"/>
      <c r="E2935" s="34"/>
      <c r="F2935" s="34"/>
      <c r="G2935" s="34"/>
      <c r="H2935" s="29"/>
      <c r="I2935" s="29"/>
      <c r="J2935" s="29"/>
      <c r="K2935" s="29"/>
      <c r="L2935" s="29"/>
      <c r="M2935" s="29"/>
    </row>
    <row r="2936" spans="2:13" s="6" customFormat="1" x14ac:dyDescent="0.2">
      <c r="B2936" s="33"/>
      <c r="C2936" s="29"/>
      <c r="D2936" s="29"/>
      <c r="E2936" s="34"/>
      <c r="F2936" s="34"/>
      <c r="G2936" s="34"/>
      <c r="H2936" s="29"/>
      <c r="I2936" s="29"/>
      <c r="J2936" s="29"/>
      <c r="K2936" s="29"/>
      <c r="L2936" s="29"/>
      <c r="M2936" s="29"/>
    </row>
    <row r="2937" spans="2:13" s="6" customFormat="1" x14ac:dyDescent="0.2">
      <c r="B2937" s="33"/>
      <c r="C2937" s="29"/>
      <c r="D2937" s="29"/>
      <c r="E2937" s="34"/>
      <c r="F2937" s="34"/>
      <c r="G2937" s="34"/>
      <c r="H2937" s="29"/>
      <c r="I2937" s="29"/>
      <c r="J2937" s="29"/>
      <c r="K2937" s="29"/>
      <c r="L2937" s="29"/>
      <c r="M2937" s="29"/>
    </row>
    <row r="2938" spans="2:13" s="6" customFormat="1" x14ac:dyDescent="0.2">
      <c r="B2938" s="33"/>
      <c r="C2938" s="29"/>
      <c r="D2938" s="29"/>
      <c r="E2938" s="34"/>
      <c r="F2938" s="34"/>
      <c r="G2938" s="34"/>
      <c r="H2938" s="29"/>
      <c r="I2938" s="29"/>
      <c r="J2938" s="29"/>
      <c r="K2938" s="29"/>
      <c r="L2938" s="29"/>
      <c r="M2938" s="29"/>
    </row>
    <row r="2939" spans="2:13" s="6" customFormat="1" x14ac:dyDescent="0.2">
      <c r="B2939" s="33"/>
      <c r="C2939" s="29"/>
      <c r="D2939" s="29"/>
      <c r="E2939" s="34"/>
      <c r="F2939" s="34"/>
      <c r="G2939" s="34"/>
      <c r="H2939" s="29"/>
      <c r="I2939" s="29"/>
      <c r="J2939" s="29"/>
      <c r="K2939" s="29"/>
      <c r="L2939" s="29"/>
      <c r="M2939" s="29"/>
    </row>
    <row r="2940" spans="2:13" s="6" customFormat="1" x14ac:dyDescent="0.2">
      <c r="B2940" s="33"/>
      <c r="C2940" s="29"/>
      <c r="D2940" s="29"/>
      <c r="E2940" s="34"/>
      <c r="F2940" s="34"/>
      <c r="G2940" s="34"/>
      <c r="H2940" s="29"/>
      <c r="I2940" s="29"/>
      <c r="J2940" s="29"/>
      <c r="K2940" s="29"/>
      <c r="L2940" s="29"/>
      <c r="M2940" s="29"/>
    </row>
    <row r="2941" spans="2:13" s="6" customFormat="1" x14ac:dyDescent="0.2">
      <c r="B2941" s="33"/>
      <c r="C2941" s="29"/>
      <c r="D2941" s="29"/>
      <c r="E2941" s="34"/>
      <c r="F2941" s="34"/>
      <c r="G2941" s="34"/>
      <c r="H2941" s="29"/>
      <c r="I2941" s="29"/>
      <c r="J2941" s="29"/>
      <c r="K2941" s="29"/>
      <c r="L2941" s="29"/>
      <c r="M2941" s="29"/>
    </row>
    <row r="2942" spans="2:13" s="6" customFormat="1" x14ac:dyDescent="0.2">
      <c r="B2942" s="33"/>
      <c r="C2942" s="29"/>
      <c r="D2942" s="29"/>
      <c r="E2942" s="34"/>
      <c r="F2942" s="34"/>
      <c r="G2942" s="34"/>
      <c r="H2942" s="29"/>
      <c r="I2942" s="29"/>
      <c r="J2942" s="29"/>
      <c r="K2942" s="29"/>
      <c r="L2942" s="29"/>
      <c r="M2942" s="29"/>
    </row>
    <row r="2943" spans="2:13" s="6" customFormat="1" x14ac:dyDescent="0.2">
      <c r="B2943" s="33"/>
      <c r="C2943" s="29"/>
      <c r="D2943" s="29"/>
      <c r="E2943" s="34"/>
      <c r="F2943" s="34"/>
      <c r="G2943" s="34"/>
      <c r="H2943" s="29"/>
      <c r="I2943" s="29"/>
      <c r="J2943" s="29"/>
      <c r="K2943" s="29"/>
      <c r="L2943" s="29"/>
      <c r="M2943" s="29"/>
    </row>
    <row r="2944" spans="2:13" s="6" customFormat="1" x14ac:dyDescent="0.2">
      <c r="B2944" s="33"/>
      <c r="C2944" s="29"/>
      <c r="D2944" s="29"/>
      <c r="E2944" s="34"/>
      <c r="F2944" s="34"/>
      <c r="G2944" s="34"/>
      <c r="H2944" s="29"/>
      <c r="I2944" s="29"/>
      <c r="J2944" s="29"/>
      <c r="K2944" s="29"/>
      <c r="L2944" s="29"/>
      <c r="M2944" s="29"/>
    </row>
    <row r="2945" spans="2:13" s="6" customFormat="1" x14ac:dyDescent="0.2">
      <c r="B2945" s="33"/>
      <c r="C2945" s="29"/>
      <c r="D2945" s="29"/>
      <c r="E2945" s="34"/>
      <c r="F2945" s="34"/>
      <c r="G2945" s="34"/>
      <c r="H2945" s="29"/>
      <c r="I2945" s="29"/>
      <c r="J2945" s="29"/>
      <c r="K2945" s="29"/>
      <c r="L2945" s="29"/>
      <c r="M2945" s="29"/>
    </row>
    <row r="2946" spans="2:13" s="6" customFormat="1" x14ac:dyDescent="0.2">
      <c r="B2946" s="33"/>
      <c r="C2946" s="29"/>
      <c r="D2946" s="29"/>
      <c r="E2946" s="34"/>
      <c r="F2946" s="34"/>
      <c r="G2946" s="34"/>
      <c r="H2946" s="29"/>
      <c r="I2946" s="29"/>
      <c r="J2946" s="29"/>
      <c r="K2946" s="29"/>
      <c r="L2946" s="29"/>
      <c r="M2946" s="29"/>
    </row>
    <row r="2947" spans="2:13" s="6" customFormat="1" x14ac:dyDescent="0.2">
      <c r="B2947" s="33"/>
      <c r="C2947" s="29"/>
      <c r="D2947" s="29"/>
      <c r="E2947" s="34"/>
      <c r="F2947" s="34"/>
      <c r="G2947" s="34"/>
      <c r="H2947" s="29"/>
      <c r="I2947" s="29"/>
      <c r="J2947" s="29"/>
      <c r="K2947" s="29"/>
      <c r="L2947" s="29"/>
      <c r="M2947" s="29"/>
    </row>
    <row r="2948" spans="2:13" s="6" customFormat="1" x14ac:dyDescent="0.2">
      <c r="B2948" s="33"/>
      <c r="C2948" s="29"/>
      <c r="D2948" s="29"/>
      <c r="E2948" s="34"/>
      <c r="F2948" s="34"/>
      <c r="G2948" s="34"/>
      <c r="H2948" s="29"/>
      <c r="I2948" s="29"/>
      <c r="J2948" s="29"/>
      <c r="K2948" s="29"/>
      <c r="L2948" s="29"/>
      <c r="M2948" s="29"/>
    </row>
    <row r="2949" spans="2:13" s="6" customFormat="1" x14ac:dyDescent="0.2">
      <c r="B2949" s="33"/>
      <c r="C2949" s="29"/>
      <c r="D2949" s="29"/>
      <c r="E2949" s="34"/>
      <c r="F2949" s="34"/>
      <c r="G2949" s="34"/>
      <c r="H2949" s="29"/>
      <c r="I2949" s="29"/>
      <c r="J2949" s="29"/>
      <c r="K2949" s="29"/>
      <c r="L2949" s="29"/>
      <c r="M2949" s="29"/>
    </row>
    <row r="2950" spans="2:13" s="6" customFormat="1" x14ac:dyDescent="0.2">
      <c r="B2950" s="33"/>
      <c r="C2950" s="29"/>
      <c r="D2950" s="29"/>
      <c r="E2950" s="34"/>
      <c r="F2950" s="34"/>
      <c r="G2950" s="34"/>
      <c r="H2950" s="29"/>
      <c r="I2950" s="29"/>
      <c r="J2950" s="29"/>
      <c r="K2950" s="29"/>
      <c r="L2950" s="29"/>
      <c r="M2950" s="29"/>
    </row>
    <row r="2951" spans="2:13" s="6" customFormat="1" x14ac:dyDescent="0.2">
      <c r="B2951" s="33"/>
      <c r="C2951" s="29"/>
      <c r="D2951" s="29"/>
      <c r="E2951" s="34"/>
      <c r="F2951" s="34"/>
      <c r="G2951" s="34"/>
      <c r="H2951" s="29"/>
      <c r="I2951" s="29"/>
      <c r="J2951" s="29"/>
      <c r="K2951" s="29"/>
      <c r="L2951" s="29"/>
      <c r="M2951" s="29"/>
    </row>
    <row r="2952" spans="2:13" s="6" customFormat="1" x14ac:dyDescent="0.2">
      <c r="B2952" s="33"/>
      <c r="C2952" s="29"/>
      <c r="D2952" s="29"/>
      <c r="E2952" s="34"/>
      <c r="F2952" s="34"/>
      <c r="G2952" s="34"/>
      <c r="H2952" s="29"/>
      <c r="I2952" s="29"/>
      <c r="J2952" s="29"/>
      <c r="K2952" s="29"/>
      <c r="L2952" s="29"/>
      <c r="M2952" s="29"/>
    </row>
    <row r="2953" spans="2:13" s="6" customFormat="1" x14ac:dyDescent="0.2">
      <c r="B2953" s="33"/>
      <c r="C2953" s="29"/>
      <c r="D2953" s="29"/>
      <c r="E2953" s="34"/>
      <c r="F2953" s="34"/>
      <c r="G2953" s="34"/>
      <c r="H2953" s="29"/>
      <c r="I2953" s="29"/>
      <c r="J2953" s="29"/>
      <c r="K2953" s="29"/>
      <c r="L2953" s="29"/>
      <c r="M2953" s="29"/>
    </row>
    <row r="2954" spans="2:13" s="6" customFormat="1" x14ac:dyDescent="0.2">
      <c r="B2954" s="33"/>
      <c r="C2954" s="29"/>
      <c r="D2954" s="29"/>
      <c r="E2954" s="34"/>
      <c r="F2954" s="34"/>
      <c r="G2954" s="34"/>
      <c r="H2954" s="29"/>
      <c r="I2954" s="29"/>
      <c r="J2954" s="29"/>
      <c r="K2954" s="29"/>
      <c r="L2954" s="29"/>
      <c r="M2954" s="29"/>
    </row>
    <row r="2955" spans="2:13" s="6" customFormat="1" x14ac:dyDescent="0.2">
      <c r="B2955" s="33"/>
      <c r="C2955" s="29"/>
      <c r="D2955" s="29"/>
      <c r="E2955" s="34"/>
      <c r="F2955" s="34"/>
      <c r="G2955" s="34"/>
      <c r="H2955" s="29"/>
      <c r="I2955" s="29"/>
      <c r="J2955" s="29"/>
      <c r="K2955" s="29"/>
      <c r="L2955" s="29"/>
      <c r="M2955" s="29"/>
    </row>
    <row r="2956" spans="2:13" s="6" customFormat="1" x14ac:dyDescent="0.2">
      <c r="B2956" s="33"/>
      <c r="C2956" s="29"/>
      <c r="D2956" s="29"/>
      <c r="E2956" s="34"/>
      <c r="F2956" s="34"/>
      <c r="G2956" s="34"/>
      <c r="H2956" s="29"/>
      <c r="I2956" s="29"/>
      <c r="J2956" s="29"/>
      <c r="K2956" s="29"/>
      <c r="L2956" s="29"/>
      <c r="M2956" s="29"/>
    </row>
    <row r="2957" spans="2:13" s="6" customFormat="1" x14ac:dyDescent="0.2">
      <c r="B2957" s="33"/>
      <c r="C2957" s="29"/>
      <c r="D2957" s="29"/>
      <c r="E2957" s="34"/>
      <c r="F2957" s="34"/>
      <c r="G2957" s="34"/>
      <c r="H2957" s="29"/>
      <c r="I2957" s="29"/>
      <c r="J2957" s="29"/>
      <c r="K2957" s="29"/>
      <c r="L2957" s="29"/>
      <c r="M2957" s="29"/>
    </row>
    <row r="2958" spans="2:13" s="6" customFormat="1" x14ac:dyDescent="0.2">
      <c r="B2958" s="33"/>
      <c r="C2958" s="29"/>
      <c r="D2958" s="29"/>
      <c r="E2958" s="34"/>
      <c r="F2958" s="34"/>
      <c r="G2958" s="34"/>
      <c r="H2958" s="29"/>
      <c r="I2958" s="29"/>
      <c r="J2958" s="29"/>
      <c r="K2958" s="29"/>
      <c r="L2958" s="29"/>
      <c r="M2958" s="29"/>
    </row>
    <row r="2959" spans="2:13" s="6" customFormat="1" x14ac:dyDescent="0.2">
      <c r="B2959" s="33"/>
      <c r="C2959" s="29"/>
      <c r="D2959" s="29"/>
      <c r="E2959" s="34"/>
      <c r="F2959" s="34"/>
      <c r="G2959" s="34"/>
      <c r="H2959" s="29"/>
      <c r="I2959" s="29"/>
      <c r="J2959" s="29"/>
      <c r="K2959" s="29"/>
      <c r="L2959" s="29"/>
      <c r="M2959" s="29"/>
    </row>
    <row r="2960" spans="2:13" s="6" customFormat="1" x14ac:dyDescent="0.2">
      <c r="B2960" s="33"/>
      <c r="C2960" s="29"/>
      <c r="D2960" s="29"/>
      <c r="E2960" s="34"/>
      <c r="F2960" s="34"/>
      <c r="G2960" s="34"/>
      <c r="H2960" s="29"/>
      <c r="I2960" s="29"/>
      <c r="J2960" s="29"/>
      <c r="K2960" s="29"/>
      <c r="L2960" s="29"/>
      <c r="M2960" s="29"/>
    </row>
    <row r="2961" spans="2:13" s="6" customFormat="1" x14ac:dyDescent="0.2">
      <c r="B2961" s="33"/>
      <c r="C2961" s="29"/>
      <c r="D2961" s="29"/>
      <c r="E2961" s="34"/>
      <c r="F2961" s="34"/>
      <c r="G2961" s="34"/>
      <c r="H2961" s="29"/>
      <c r="I2961" s="29"/>
      <c r="J2961" s="29"/>
      <c r="K2961" s="29"/>
      <c r="L2961" s="29"/>
      <c r="M2961" s="29"/>
    </row>
    <row r="2962" spans="2:13" s="6" customFormat="1" x14ac:dyDescent="0.2">
      <c r="B2962" s="33"/>
      <c r="C2962" s="29"/>
      <c r="D2962" s="29"/>
      <c r="E2962" s="34"/>
      <c r="F2962" s="34"/>
      <c r="G2962" s="34"/>
      <c r="H2962" s="29"/>
      <c r="I2962" s="29"/>
      <c r="J2962" s="29"/>
      <c r="K2962" s="29"/>
      <c r="L2962" s="29"/>
      <c r="M2962" s="29"/>
    </row>
    <row r="2963" spans="2:13" s="6" customFormat="1" x14ac:dyDescent="0.2">
      <c r="B2963" s="33"/>
      <c r="C2963" s="29"/>
      <c r="D2963" s="29"/>
      <c r="E2963" s="34"/>
      <c r="F2963" s="34"/>
      <c r="G2963" s="34"/>
      <c r="H2963" s="29"/>
      <c r="I2963" s="29"/>
      <c r="J2963" s="29"/>
      <c r="K2963" s="29"/>
      <c r="L2963" s="29"/>
      <c r="M2963" s="29"/>
    </row>
    <row r="2964" spans="2:13" s="6" customFormat="1" x14ac:dyDescent="0.2">
      <c r="B2964" s="33"/>
      <c r="C2964" s="29"/>
      <c r="D2964" s="29"/>
      <c r="E2964" s="34"/>
      <c r="F2964" s="34"/>
      <c r="G2964" s="34"/>
      <c r="H2964" s="29"/>
      <c r="I2964" s="29"/>
      <c r="J2964" s="29"/>
      <c r="K2964" s="29"/>
      <c r="L2964" s="29"/>
      <c r="M2964" s="29"/>
    </row>
    <row r="2965" spans="2:13" s="6" customFormat="1" x14ac:dyDescent="0.2">
      <c r="B2965" s="33"/>
      <c r="C2965" s="29"/>
      <c r="D2965" s="29"/>
      <c r="E2965" s="34"/>
      <c r="F2965" s="34"/>
      <c r="G2965" s="34"/>
      <c r="H2965" s="29"/>
      <c r="I2965" s="29"/>
      <c r="J2965" s="29"/>
      <c r="K2965" s="29"/>
      <c r="L2965" s="29"/>
      <c r="M2965" s="29"/>
    </row>
    <row r="2966" spans="2:13" s="6" customFormat="1" x14ac:dyDescent="0.2">
      <c r="B2966" s="33"/>
      <c r="C2966" s="29"/>
      <c r="D2966" s="29"/>
      <c r="E2966" s="34"/>
      <c r="F2966" s="34"/>
      <c r="G2966" s="34"/>
      <c r="H2966" s="29"/>
      <c r="I2966" s="29"/>
      <c r="J2966" s="29"/>
      <c r="K2966" s="29"/>
      <c r="L2966" s="29"/>
      <c r="M2966" s="29"/>
    </row>
    <row r="2967" spans="2:13" s="6" customFormat="1" x14ac:dyDescent="0.2">
      <c r="B2967" s="33"/>
      <c r="C2967" s="29"/>
      <c r="D2967" s="29"/>
      <c r="E2967" s="34"/>
      <c r="F2967" s="34"/>
      <c r="G2967" s="34"/>
      <c r="H2967" s="29"/>
      <c r="I2967" s="29"/>
      <c r="J2967" s="29"/>
      <c r="K2967" s="29"/>
      <c r="L2967" s="29"/>
      <c r="M2967" s="29"/>
    </row>
    <row r="2968" spans="2:13" s="6" customFormat="1" x14ac:dyDescent="0.2">
      <c r="B2968" s="33"/>
      <c r="C2968" s="29"/>
      <c r="D2968" s="29"/>
      <c r="E2968" s="34"/>
      <c r="F2968" s="34"/>
      <c r="G2968" s="34"/>
      <c r="H2968" s="29"/>
      <c r="I2968" s="29"/>
      <c r="J2968" s="29"/>
      <c r="K2968" s="29"/>
      <c r="L2968" s="29"/>
      <c r="M2968" s="29"/>
    </row>
    <row r="2969" spans="2:13" s="6" customFormat="1" x14ac:dyDescent="0.2">
      <c r="B2969" s="33"/>
      <c r="C2969" s="29"/>
      <c r="D2969" s="29"/>
      <c r="E2969" s="34"/>
      <c r="F2969" s="34"/>
      <c r="G2969" s="34"/>
      <c r="H2969" s="29"/>
      <c r="I2969" s="29"/>
      <c r="J2969" s="29"/>
      <c r="K2969" s="29"/>
      <c r="L2969" s="29"/>
      <c r="M2969" s="29"/>
    </row>
    <row r="2970" spans="2:13" s="6" customFormat="1" x14ac:dyDescent="0.2">
      <c r="B2970" s="33"/>
      <c r="C2970" s="29"/>
      <c r="D2970" s="29"/>
      <c r="E2970" s="34"/>
      <c r="F2970" s="34"/>
      <c r="G2970" s="34"/>
      <c r="H2970" s="29"/>
      <c r="I2970" s="29"/>
      <c r="J2970" s="29"/>
      <c r="K2970" s="29"/>
      <c r="L2970" s="29"/>
      <c r="M2970" s="29"/>
    </row>
    <row r="2971" spans="2:13" s="6" customFormat="1" x14ac:dyDescent="0.2">
      <c r="B2971" s="33"/>
      <c r="C2971" s="29"/>
      <c r="D2971" s="29"/>
      <c r="E2971" s="34"/>
      <c r="F2971" s="34"/>
      <c r="G2971" s="34"/>
      <c r="H2971" s="29"/>
      <c r="I2971" s="29"/>
      <c r="J2971" s="29"/>
      <c r="K2971" s="29"/>
      <c r="L2971" s="29"/>
      <c r="M2971" s="29"/>
    </row>
    <row r="2972" spans="2:13" s="6" customFormat="1" x14ac:dyDescent="0.2">
      <c r="B2972" s="33"/>
      <c r="C2972" s="29"/>
      <c r="D2972" s="29"/>
      <c r="E2972" s="34"/>
      <c r="F2972" s="34"/>
      <c r="G2972" s="34"/>
      <c r="H2972" s="29"/>
      <c r="I2972" s="29"/>
      <c r="J2972" s="29"/>
      <c r="K2972" s="29"/>
      <c r="L2972" s="29"/>
      <c r="M2972" s="29"/>
    </row>
    <row r="2973" spans="2:13" s="6" customFormat="1" x14ac:dyDescent="0.2">
      <c r="B2973" s="33"/>
      <c r="C2973" s="29"/>
      <c r="D2973" s="29"/>
      <c r="E2973" s="34"/>
      <c r="F2973" s="34"/>
      <c r="G2973" s="34"/>
      <c r="H2973" s="29"/>
      <c r="I2973" s="29"/>
      <c r="J2973" s="29"/>
      <c r="K2973" s="29"/>
      <c r="L2973" s="29"/>
      <c r="M2973" s="29"/>
    </row>
    <row r="2974" spans="2:13" s="6" customFormat="1" x14ac:dyDescent="0.2">
      <c r="B2974" s="33"/>
      <c r="C2974" s="29"/>
      <c r="D2974" s="29"/>
      <c r="E2974" s="34"/>
      <c r="F2974" s="34"/>
      <c r="G2974" s="34"/>
      <c r="H2974" s="29"/>
      <c r="I2974" s="29"/>
      <c r="J2974" s="29"/>
      <c r="K2974" s="29"/>
      <c r="L2974" s="29"/>
      <c r="M2974" s="29"/>
    </row>
    <row r="2975" spans="2:13" s="6" customFormat="1" x14ac:dyDescent="0.2">
      <c r="B2975" s="33"/>
      <c r="C2975" s="29"/>
      <c r="D2975" s="29"/>
      <c r="E2975" s="34"/>
      <c r="F2975" s="34"/>
      <c r="G2975" s="34"/>
      <c r="H2975" s="29"/>
      <c r="I2975" s="29"/>
      <c r="J2975" s="29"/>
      <c r="K2975" s="29"/>
      <c r="L2975" s="29"/>
      <c r="M2975" s="29"/>
    </row>
    <row r="2976" spans="2:13" s="6" customFormat="1" x14ac:dyDescent="0.2">
      <c r="B2976" s="33"/>
      <c r="C2976" s="29"/>
      <c r="D2976" s="29"/>
      <c r="E2976" s="34"/>
      <c r="F2976" s="34"/>
      <c r="G2976" s="34"/>
      <c r="H2976" s="29"/>
      <c r="I2976" s="29"/>
      <c r="J2976" s="29"/>
      <c r="K2976" s="29"/>
      <c r="L2976" s="29"/>
      <c r="M2976" s="29"/>
    </row>
    <row r="2977" spans="2:13" s="6" customFormat="1" x14ac:dyDescent="0.2">
      <c r="B2977" s="33"/>
      <c r="C2977" s="29"/>
      <c r="D2977" s="29"/>
      <c r="E2977" s="34"/>
      <c r="F2977" s="34"/>
      <c r="G2977" s="34"/>
      <c r="H2977" s="29"/>
      <c r="I2977" s="29"/>
      <c r="J2977" s="29"/>
      <c r="K2977" s="29"/>
      <c r="L2977" s="29"/>
      <c r="M2977" s="29"/>
    </row>
    <row r="2978" spans="2:13" s="6" customFormat="1" x14ac:dyDescent="0.2">
      <c r="B2978" s="33"/>
      <c r="C2978" s="29"/>
      <c r="D2978" s="29"/>
      <c r="E2978" s="34"/>
      <c r="F2978" s="34"/>
      <c r="G2978" s="34"/>
      <c r="H2978" s="29"/>
      <c r="I2978" s="29"/>
      <c r="J2978" s="29"/>
      <c r="K2978" s="29"/>
      <c r="L2978" s="29"/>
      <c r="M2978" s="29"/>
    </row>
    <row r="2979" spans="2:13" s="6" customFormat="1" x14ac:dyDescent="0.2">
      <c r="B2979" s="33"/>
      <c r="C2979" s="29"/>
      <c r="D2979" s="29"/>
      <c r="E2979" s="34"/>
      <c r="F2979" s="34"/>
      <c r="G2979" s="34"/>
      <c r="H2979" s="29"/>
      <c r="I2979" s="29"/>
      <c r="J2979" s="29"/>
      <c r="K2979" s="29"/>
      <c r="L2979" s="29"/>
      <c r="M2979" s="29"/>
    </row>
    <row r="2980" spans="2:13" s="6" customFormat="1" x14ac:dyDescent="0.2">
      <c r="B2980" s="33"/>
      <c r="C2980" s="29"/>
      <c r="D2980" s="29"/>
      <c r="E2980" s="34"/>
      <c r="F2980" s="34"/>
      <c r="G2980" s="34"/>
      <c r="H2980" s="29"/>
      <c r="I2980" s="29"/>
      <c r="J2980" s="29"/>
      <c r="K2980" s="29"/>
      <c r="L2980" s="29"/>
      <c r="M2980" s="29"/>
    </row>
    <row r="2981" spans="2:13" s="6" customFormat="1" x14ac:dyDescent="0.2">
      <c r="B2981" s="33"/>
      <c r="C2981" s="29"/>
      <c r="D2981" s="29"/>
      <c r="E2981" s="34"/>
      <c r="F2981" s="34"/>
      <c r="G2981" s="34"/>
      <c r="H2981" s="29"/>
      <c r="I2981" s="29"/>
      <c r="J2981" s="29"/>
      <c r="K2981" s="29"/>
      <c r="L2981" s="29"/>
      <c r="M2981" s="29"/>
    </row>
    <row r="2982" spans="2:13" s="6" customFormat="1" x14ac:dyDescent="0.2">
      <c r="B2982" s="33"/>
      <c r="C2982" s="29"/>
      <c r="D2982" s="29"/>
      <c r="E2982" s="34"/>
      <c r="F2982" s="34"/>
      <c r="G2982" s="34"/>
      <c r="H2982" s="29"/>
      <c r="I2982" s="29"/>
      <c r="J2982" s="29"/>
      <c r="K2982" s="29"/>
      <c r="L2982" s="29"/>
      <c r="M2982" s="29"/>
    </row>
    <row r="2983" spans="2:13" s="6" customFormat="1" x14ac:dyDescent="0.2">
      <c r="B2983" s="33"/>
      <c r="C2983" s="29"/>
      <c r="D2983" s="29"/>
      <c r="E2983" s="34"/>
      <c r="F2983" s="34"/>
      <c r="G2983" s="34"/>
      <c r="H2983" s="29"/>
      <c r="I2983" s="29"/>
      <c r="J2983" s="29"/>
      <c r="K2983" s="29"/>
      <c r="L2983" s="29"/>
      <c r="M2983" s="29"/>
    </row>
    <row r="2984" spans="2:13" s="6" customFormat="1" x14ac:dyDescent="0.2">
      <c r="B2984" s="33"/>
      <c r="C2984" s="29"/>
      <c r="D2984" s="29"/>
      <c r="E2984" s="34"/>
      <c r="F2984" s="34"/>
      <c r="G2984" s="34"/>
      <c r="H2984" s="29"/>
      <c r="I2984" s="29"/>
      <c r="J2984" s="29"/>
      <c r="K2984" s="29"/>
      <c r="L2984" s="29"/>
      <c r="M2984" s="29"/>
    </row>
    <row r="2985" spans="2:13" s="6" customFormat="1" x14ac:dyDescent="0.2">
      <c r="B2985" s="33"/>
      <c r="C2985" s="29"/>
      <c r="D2985" s="29"/>
      <c r="E2985" s="34"/>
      <c r="F2985" s="34"/>
      <c r="G2985" s="34"/>
      <c r="H2985" s="29"/>
      <c r="I2985" s="29"/>
      <c r="J2985" s="29"/>
      <c r="K2985" s="29"/>
      <c r="L2985" s="29"/>
      <c r="M2985" s="29"/>
    </row>
    <row r="2986" spans="2:13" s="6" customFormat="1" x14ac:dyDescent="0.2">
      <c r="B2986" s="33"/>
      <c r="C2986" s="29"/>
      <c r="D2986" s="29"/>
      <c r="E2986" s="34"/>
      <c r="F2986" s="34"/>
      <c r="G2986" s="34"/>
      <c r="H2986" s="29"/>
      <c r="I2986" s="29"/>
      <c r="J2986" s="29"/>
      <c r="K2986" s="29"/>
      <c r="L2986" s="29"/>
      <c r="M2986" s="29"/>
    </row>
    <row r="2987" spans="2:13" s="6" customFormat="1" x14ac:dyDescent="0.2">
      <c r="B2987" s="33"/>
      <c r="C2987" s="29"/>
      <c r="D2987" s="29"/>
      <c r="E2987" s="34"/>
      <c r="F2987" s="34"/>
      <c r="G2987" s="34"/>
      <c r="H2987" s="29"/>
      <c r="I2987" s="29"/>
      <c r="J2987" s="29"/>
      <c r="K2987" s="29"/>
      <c r="L2987" s="29"/>
      <c r="M2987" s="29"/>
    </row>
    <row r="2988" spans="2:13" s="6" customFormat="1" x14ac:dyDescent="0.2">
      <c r="B2988" s="33"/>
      <c r="C2988" s="29"/>
      <c r="D2988" s="29"/>
      <c r="E2988" s="34"/>
      <c r="F2988" s="34"/>
      <c r="G2988" s="34"/>
      <c r="H2988" s="29"/>
      <c r="I2988" s="29"/>
      <c r="J2988" s="29"/>
      <c r="K2988" s="29"/>
      <c r="L2988" s="29"/>
      <c r="M2988" s="29"/>
    </row>
    <row r="2989" spans="2:13" s="6" customFormat="1" x14ac:dyDescent="0.2">
      <c r="B2989" s="33"/>
      <c r="C2989" s="29"/>
      <c r="D2989" s="29"/>
      <c r="E2989" s="34"/>
      <c r="F2989" s="34"/>
      <c r="G2989" s="34"/>
      <c r="H2989" s="29"/>
      <c r="I2989" s="29"/>
      <c r="J2989" s="29"/>
      <c r="K2989" s="29"/>
      <c r="L2989" s="29"/>
      <c r="M2989" s="29"/>
    </row>
    <row r="2990" spans="2:13" s="6" customFormat="1" x14ac:dyDescent="0.2">
      <c r="B2990" s="33"/>
      <c r="C2990" s="29"/>
      <c r="D2990" s="29"/>
      <c r="E2990" s="34"/>
      <c r="F2990" s="34"/>
      <c r="G2990" s="34"/>
      <c r="H2990" s="29"/>
      <c r="I2990" s="29"/>
      <c r="J2990" s="29"/>
      <c r="K2990" s="29"/>
      <c r="L2990" s="29"/>
      <c r="M2990" s="29"/>
    </row>
    <row r="2991" spans="2:13" s="6" customFormat="1" x14ac:dyDescent="0.2">
      <c r="B2991" s="33"/>
      <c r="C2991" s="29"/>
      <c r="D2991" s="29"/>
      <c r="E2991" s="34"/>
      <c r="F2991" s="34"/>
      <c r="G2991" s="34"/>
      <c r="H2991" s="29"/>
      <c r="I2991" s="29"/>
      <c r="J2991" s="29"/>
      <c r="K2991" s="29"/>
      <c r="L2991" s="29"/>
      <c r="M2991" s="29"/>
    </row>
    <row r="2992" spans="2:13" s="6" customFormat="1" x14ac:dyDescent="0.2">
      <c r="B2992" s="33"/>
      <c r="C2992" s="29"/>
      <c r="D2992" s="29"/>
      <c r="E2992" s="34"/>
      <c r="F2992" s="34"/>
      <c r="G2992" s="34"/>
      <c r="H2992" s="29"/>
      <c r="I2992" s="29"/>
      <c r="J2992" s="29"/>
      <c r="K2992" s="29"/>
      <c r="L2992" s="29"/>
      <c r="M2992" s="29"/>
    </row>
    <row r="2993" spans="2:13" s="6" customFormat="1" x14ac:dyDescent="0.2">
      <c r="B2993" s="33"/>
      <c r="C2993" s="29"/>
      <c r="D2993" s="29"/>
      <c r="E2993" s="34"/>
      <c r="F2993" s="34"/>
      <c r="G2993" s="34"/>
      <c r="H2993" s="29"/>
      <c r="I2993" s="29"/>
      <c r="J2993" s="29"/>
      <c r="K2993" s="29"/>
      <c r="L2993" s="29"/>
      <c r="M2993" s="29"/>
    </row>
    <row r="2994" spans="2:13" s="6" customFormat="1" x14ac:dyDescent="0.2">
      <c r="B2994" s="33"/>
      <c r="C2994" s="29"/>
      <c r="D2994" s="29"/>
      <c r="E2994" s="34"/>
      <c r="F2994" s="34"/>
      <c r="G2994" s="34"/>
      <c r="H2994" s="29"/>
      <c r="I2994" s="29"/>
      <c r="J2994" s="29"/>
      <c r="K2994" s="29"/>
      <c r="L2994" s="29"/>
      <c r="M2994" s="29"/>
    </row>
    <row r="2995" spans="2:13" s="6" customFormat="1" x14ac:dyDescent="0.2">
      <c r="B2995" s="33"/>
      <c r="C2995" s="29"/>
      <c r="D2995" s="29"/>
      <c r="E2995" s="34"/>
      <c r="F2995" s="34"/>
      <c r="G2995" s="34"/>
      <c r="H2995" s="29"/>
      <c r="I2995" s="29"/>
      <c r="J2995" s="29"/>
      <c r="K2995" s="29"/>
      <c r="L2995" s="29"/>
      <c r="M2995" s="29"/>
    </row>
    <row r="2996" spans="2:13" s="6" customFormat="1" x14ac:dyDescent="0.2">
      <c r="B2996" s="33"/>
      <c r="C2996" s="29"/>
      <c r="D2996" s="29"/>
      <c r="E2996" s="34"/>
      <c r="F2996" s="34"/>
      <c r="G2996" s="34"/>
      <c r="H2996" s="29"/>
      <c r="I2996" s="29"/>
      <c r="J2996" s="29"/>
      <c r="K2996" s="29"/>
      <c r="L2996" s="29"/>
      <c r="M2996" s="29"/>
    </row>
    <row r="2997" spans="2:13" s="6" customFormat="1" x14ac:dyDescent="0.2">
      <c r="B2997" s="33"/>
      <c r="C2997" s="29"/>
      <c r="D2997" s="29"/>
      <c r="E2997" s="34"/>
      <c r="F2997" s="34"/>
      <c r="G2997" s="34"/>
      <c r="H2997" s="29"/>
      <c r="I2997" s="29"/>
      <c r="J2997" s="29"/>
      <c r="K2997" s="29"/>
      <c r="L2997" s="29"/>
      <c r="M2997" s="29"/>
    </row>
    <row r="2998" spans="2:13" s="6" customFormat="1" x14ac:dyDescent="0.2">
      <c r="B2998" s="33"/>
      <c r="C2998" s="29"/>
      <c r="D2998" s="29"/>
      <c r="E2998" s="34"/>
      <c r="F2998" s="34"/>
      <c r="G2998" s="34"/>
      <c r="H2998" s="29"/>
      <c r="I2998" s="29"/>
      <c r="J2998" s="29"/>
      <c r="K2998" s="29"/>
      <c r="L2998" s="29"/>
      <c r="M2998" s="29"/>
    </row>
    <row r="2999" spans="2:13" s="6" customFormat="1" x14ac:dyDescent="0.2">
      <c r="B2999" s="33"/>
      <c r="C2999" s="29"/>
      <c r="D2999" s="29"/>
      <c r="E2999" s="34"/>
      <c r="F2999" s="34"/>
      <c r="G2999" s="34"/>
      <c r="H2999" s="29"/>
      <c r="I2999" s="29"/>
      <c r="J2999" s="29"/>
      <c r="K2999" s="29"/>
      <c r="L2999" s="29"/>
      <c r="M2999" s="29"/>
    </row>
    <row r="3000" spans="2:13" s="6" customFormat="1" x14ac:dyDescent="0.2">
      <c r="B3000" s="33"/>
      <c r="C3000" s="29"/>
      <c r="D3000" s="29"/>
      <c r="E3000" s="34"/>
      <c r="F3000" s="34"/>
      <c r="G3000" s="34"/>
      <c r="H3000" s="29"/>
      <c r="I3000" s="29"/>
      <c r="J3000" s="29"/>
      <c r="K3000" s="29"/>
      <c r="L3000" s="29"/>
      <c r="M3000" s="29"/>
    </row>
    <row r="3001" spans="2:13" s="6" customFormat="1" x14ac:dyDescent="0.2">
      <c r="B3001" s="33"/>
      <c r="C3001" s="29"/>
      <c r="D3001" s="29"/>
      <c r="E3001" s="34"/>
      <c r="F3001" s="34"/>
      <c r="G3001" s="34"/>
      <c r="H3001" s="29"/>
      <c r="I3001" s="29"/>
      <c r="J3001" s="29"/>
      <c r="K3001" s="29"/>
      <c r="L3001" s="29"/>
      <c r="M3001" s="29"/>
    </row>
    <row r="3002" spans="2:13" s="6" customFormat="1" x14ac:dyDescent="0.2">
      <c r="B3002" s="33"/>
      <c r="C3002" s="29"/>
      <c r="D3002" s="29"/>
      <c r="E3002" s="34"/>
      <c r="F3002" s="34"/>
      <c r="G3002" s="34"/>
      <c r="H3002" s="29"/>
      <c r="I3002" s="29"/>
      <c r="J3002" s="29"/>
      <c r="K3002" s="29"/>
      <c r="L3002" s="29"/>
      <c r="M3002" s="29"/>
    </row>
    <row r="3003" spans="2:13" s="6" customFormat="1" x14ac:dyDescent="0.2">
      <c r="B3003" s="33"/>
      <c r="C3003" s="29"/>
      <c r="D3003" s="29"/>
      <c r="E3003" s="34"/>
      <c r="F3003" s="34"/>
      <c r="G3003" s="34"/>
      <c r="H3003" s="29"/>
      <c r="I3003" s="29"/>
      <c r="J3003" s="29"/>
      <c r="K3003" s="29"/>
      <c r="L3003" s="29"/>
      <c r="M3003" s="29"/>
    </row>
    <row r="3004" spans="2:13" s="6" customFormat="1" x14ac:dyDescent="0.2">
      <c r="B3004" s="33"/>
      <c r="C3004" s="29"/>
      <c r="D3004" s="29"/>
      <c r="E3004" s="34"/>
      <c r="F3004" s="34"/>
      <c r="G3004" s="34"/>
      <c r="H3004" s="29"/>
      <c r="I3004" s="29"/>
      <c r="J3004" s="29"/>
      <c r="K3004" s="29"/>
      <c r="L3004" s="29"/>
      <c r="M3004" s="29"/>
    </row>
    <row r="3005" spans="2:13" s="6" customFormat="1" x14ac:dyDescent="0.2">
      <c r="B3005" s="33"/>
      <c r="C3005" s="29"/>
      <c r="D3005" s="29"/>
      <c r="E3005" s="34"/>
      <c r="F3005" s="34"/>
      <c r="G3005" s="34"/>
      <c r="H3005" s="29"/>
      <c r="I3005" s="29"/>
      <c r="J3005" s="29"/>
      <c r="K3005" s="29"/>
      <c r="L3005" s="29"/>
      <c r="M3005" s="29"/>
    </row>
    <row r="3006" spans="2:13" s="6" customFormat="1" x14ac:dyDescent="0.2">
      <c r="B3006" s="33"/>
      <c r="C3006" s="29"/>
      <c r="D3006" s="29"/>
      <c r="E3006" s="34"/>
      <c r="F3006" s="34"/>
      <c r="G3006" s="34"/>
      <c r="H3006" s="29"/>
      <c r="I3006" s="29"/>
      <c r="J3006" s="29"/>
      <c r="K3006" s="29"/>
      <c r="L3006" s="29"/>
      <c r="M3006" s="29"/>
    </row>
    <row r="3007" spans="2:13" s="6" customFormat="1" x14ac:dyDescent="0.2">
      <c r="B3007" s="33"/>
      <c r="C3007" s="29"/>
      <c r="D3007" s="29"/>
      <c r="E3007" s="34"/>
      <c r="F3007" s="34"/>
      <c r="G3007" s="34"/>
      <c r="H3007" s="29"/>
      <c r="I3007" s="29"/>
      <c r="J3007" s="29"/>
      <c r="K3007" s="29"/>
      <c r="L3007" s="29"/>
      <c r="M3007" s="29"/>
    </row>
    <row r="3008" spans="2:13" s="6" customFormat="1" x14ac:dyDescent="0.2">
      <c r="B3008" s="33"/>
      <c r="C3008" s="29"/>
      <c r="D3008" s="29"/>
      <c r="E3008" s="34"/>
      <c r="F3008" s="34"/>
      <c r="G3008" s="34"/>
      <c r="H3008" s="29"/>
      <c r="I3008" s="29"/>
      <c r="J3008" s="29"/>
      <c r="K3008" s="29"/>
      <c r="L3008" s="29"/>
      <c r="M3008" s="29"/>
    </row>
    <row r="3009" spans="2:13" s="6" customFormat="1" x14ac:dyDescent="0.2">
      <c r="B3009" s="33"/>
      <c r="C3009" s="29"/>
      <c r="D3009" s="29"/>
      <c r="E3009" s="34"/>
      <c r="F3009" s="34"/>
      <c r="G3009" s="34"/>
      <c r="H3009" s="29"/>
      <c r="I3009" s="29"/>
      <c r="J3009" s="29"/>
      <c r="K3009" s="29"/>
      <c r="L3009" s="29"/>
      <c r="M3009" s="29"/>
    </row>
    <row r="3010" spans="2:13" s="6" customFormat="1" x14ac:dyDescent="0.2">
      <c r="B3010" s="33"/>
      <c r="C3010" s="29"/>
      <c r="D3010" s="29"/>
      <c r="E3010" s="34"/>
      <c r="F3010" s="34"/>
      <c r="G3010" s="34"/>
      <c r="H3010" s="29"/>
      <c r="I3010" s="29"/>
      <c r="J3010" s="29"/>
      <c r="K3010" s="29"/>
      <c r="L3010" s="29"/>
      <c r="M3010" s="29"/>
    </row>
    <row r="3011" spans="2:13" s="6" customFormat="1" x14ac:dyDescent="0.2">
      <c r="B3011" s="33"/>
      <c r="C3011" s="29"/>
      <c r="D3011" s="29"/>
      <c r="E3011" s="34"/>
      <c r="F3011" s="34"/>
      <c r="G3011" s="34"/>
      <c r="H3011" s="29"/>
      <c r="I3011" s="29"/>
      <c r="J3011" s="29"/>
      <c r="K3011" s="29"/>
      <c r="L3011" s="29"/>
      <c r="M3011" s="29"/>
    </row>
    <row r="3012" spans="2:13" s="6" customFormat="1" x14ac:dyDescent="0.2">
      <c r="B3012" s="33"/>
      <c r="C3012" s="29"/>
      <c r="D3012" s="29"/>
      <c r="E3012" s="34"/>
      <c r="F3012" s="34"/>
      <c r="G3012" s="34"/>
      <c r="H3012" s="29"/>
      <c r="I3012" s="29"/>
      <c r="J3012" s="29"/>
      <c r="K3012" s="29"/>
      <c r="L3012" s="29"/>
      <c r="M3012" s="29"/>
    </row>
    <row r="3013" spans="2:13" s="6" customFormat="1" x14ac:dyDescent="0.2">
      <c r="B3013" s="33"/>
      <c r="C3013" s="29"/>
      <c r="D3013" s="29"/>
      <c r="E3013" s="34"/>
      <c r="F3013" s="34"/>
      <c r="G3013" s="34"/>
      <c r="H3013" s="29"/>
      <c r="I3013" s="29"/>
      <c r="J3013" s="29"/>
      <c r="K3013" s="29"/>
      <c r="L3013" s="29"/>
      <c r="M3013" s="29"/>
    </row>
    <row r="3014" spans="2:13" s="6" customFormat="1" x14ac:dyDescent="0.2">
      <c r="B3014" s="33"/>
      <c r="C3014" s="29"/>
      <c r="D3014" s="29"/>
      <c r="E3014" s="34"/>
      <c r="F3014" s="34"/>
      <c r="G3014" s="34"/>
      <c r="H3014" s="29"/>
      <c r="I3014" s="29"/>
      <c r="J3014" s="29"/>
      <c r="K3014" s="29"/>
      <c r="L3014" s="29"/>
      <c r="M3014" s="29"/>
    </row>
    <row r="3015" spans="2:13" s="6" customFormat="1" x14ac:dyDescent="0.2">
      <c r="B3015" s="33"/>
      <c r="C3015" s="29"/>
      <c r="D3015" s="29"/>
      <c r="E3015" s="34"/>
      <c r="F3015" s="34"/>
      <c r="G3015" s="34"/>
      <c r="H3015" s="29"/>
      <c r="I3015" s="29"/>
      <c r="J3015" s="29"/>
      <c r="K3015" s="29"/>
      <c r="L3015" s="29"/>
      <c r="M3015" s="29"/>
    </row>
    <row r="3016" spans="2:13" s="6" customFormat="1" x14ac:dyDescent="0.2">
      <c r="B3016" s="33"/>
      <c r="C3016" s="29"/>
      <c r="D3016" s="29"/>
      <c r="E3016" s="34"/>
      <c r="F3016" s="34"/>
      <c r="G3016" s="34"/>
      <c r="H3016" s="29"/>
      <c r="I3016" s="29"/>
      <c r="J3016" s="29"/>
      <c r="K3016" s="29"/>
      <c r="L3016" s="29"/>
      <c r="M3016" s="29"/>
    </row>
    <row r="3017" spans="2:13" s="6" customFormat="1" x14ac:dyDescent="0.2">
      <c r="B3017" s="33"/>
      <c r="C3017" s="29"/>
      <c r="D3017" s="29"/>
      <c r="E3017" s="34"/>
      <c r="F3017" s="34"/>
      <c r="G3017" s="34"/>
      <c r="H3017" s="29"/>
      <c r="I3017" s="29"/>
      <c r="J3017" s="29"/>
      <c r="K3017" s="29"/>
      <c r="L3017" s="29"/>
      <c r="M3017" s="29"/>
    </row>
    <row r="3018" spans="2:13" s="6" customFormat="1" x14ac:dyDescent="0.2">
      <c r="B3018" s="33"/>
      <c r="C3018" s="29"/>
      <c r="D3018" s="29"/>
      <c r="E3018" s="34"/>
      <c r="F3018" s="34"/>
      <c r="G3018" s="34"/>
      <c r="H3018" s="29"/>
      <c r="I3018" s="29"/>
      <c r="J3018" s="29"/>
      <c r="K3018" s="29"/>
      <c r="L3018" s="29"/>
      <c r="M3018" s="29"/>
    </row>
    <row r="3019" spans="2:13" s="6" customFormat="1" x14ac:dyDescent="0.2">
      <c r="B3019" s="33"/>
      <c r="C3019" s="29"/>
      <c r="D3019" s="29"/>
      <c r="E3019" s="34"/>
      <c r="F3019" s="34"/>
      <c r="G3019" s="34"/>
      <c r="H3019" s="29"/>
      <c r="I3019" s="29"/>
      <c r="J3019" s="29"/>
      <c r="K3019" s="29"/>
      <c r="L3019" s="29"/>
      <c r="M3019" s="29"/>
    </row>
    <row r="3020" spans="2:13" s="6" customFormat="1" x14ac:dyDescent="0.2">
      <c r="B3020" s="33"/>
      <c r="C3020" s="29"/>
      <c r="D3020" s="29"/>
      <c r="E3020" s="34"/>
      <c r="F3020" s="34"/>
      <c r="G3020" s="34"/>
      <c r="H3020" s="29"/>
      <c r="I3020" s="29"/>
      <c r="J3020" s="29"/>
      <c r="K3020" s="29"/>
      <c r="L3020" s="29"/>
      <c r="M3020" s="29"/>
    </row>
    <row r="3021" spans="2:13" s="6" customFormat="1" x14ac:dyDescent="0.2">
      <c r="B3021" s="33"/>
      <c r="C3021" s="29"/>
      <c r="D3021" s="29"/>
      <c r="E3021" s="34"/>
      <c r="F3021" s="34"/>
      <c r="G3021" s="34"/>
      <c r="H3021" s="29"/>
      <c r="I3021" s="29"/>
      <c r="J3021" s="29"/>
      <c r="K3021" s="29"/>
      <c r="L3021" s="29"/>
      <c r="M3021" s="29"/>
    </row>
    <row r="3022" spans="2:13" s="6" customFormat="1" x14ac:dyDescent="0.2">
      <c r="B3022" s="33"/>
      <c r="C3022" s="29"/>
      <c r="D3022" s="29"/>
      <c r="E3022" s="34"/>
      <c r="F3022" s="34"/>
      <c r="G3022" s="34"/>
      <c r="H3022" s="29"/>
      <c r="I3022" s="29"/>
      <c r="J3022" s="29"/>
      <c r="K3022" s="29"/>
      <c r="L3022" s="29"/>
      <c r="M3022" s="29"/>
    </row>
    <row r="3023" spans="2:13" s="6" customFormat="1" x14ac:dyDescent="0.2">
      <c r="B3023" s="33"/>
      <c r="C3023" s="29"/>
      <c r="D3023" s="29"/>
      <c r="E3023" s="34"/>
      <c r="F3023" s="34"/>
      <c r="G3023" s="34"/>
      <c r="H3023" s="29"/>
      <c r="I3023" s="29"/>
      <c r="J3023" s="29"/>
      <c r="K3023" s="29"/>
      <c r="L3023" s="29"/>
      <c r="M3023" s="29"/>
    </row>
    <row r="3024" spans="2:13" s="6" customFormat="1" x14ac:dyDescent="0.2">
      <c r="B3024" s="33"/>
      <c r="C3024" s="29"/>
      <c r="D3024" s="29"/>
      <c r="E3024" s="34"/>
      <c r="F3024" s="34"/>
      <c r="G3024" s="34"/>
      <c r="H3024" s="29"/>
      <c r="I3024" s="29"/>
      <c r="J3024" s="29"/>
      <c r="K3024" s="29"/>
      <c r="L3024" s="29"/>
      <c r="M3024" s="29"/>
    </row>
    <row r="3025" spans="2:13" s="6" customFormat="1" x14ac:dyDescent="0.2">
      <c r="B3025" s="33"/>
      <c r="C3025" s="29"/>
      <c r="D3025" s="29"/>
      <c r="E3025" s="34"/>
      <c r="F3025" s="34"/>
      <c r="G3025" s="34"/>
      <c r="H3025" s="29"/>
      <c r="I3025" s="29"/>
      <c r="J3025" s="29"/>
      <c r="K3025" s="29"/>
      <c r="L3025" s="29"/>
      <c r="M3025" s="29"/>
    </row>
    <row r="3026" spans="2:13" s="6" customFormat="1" x14ac:dyDescent="0.2">
      <c r="B3026" s="33"/>
      <c r="C3026" s="29"/>
      <c r="D3026" s="29"/>
      <c r="E3026" s="34"/>
      <c r="F3026" s="34"/>
      <c r="G3026" s="34"/>
      <c r="H3026" s="29"/>
      <c r="I3026" s="29"/>
      <c r="J3026" s="29"/>
      <c r="K3026" s="29"/>
      <c r="L3026" s="29"/>
      <c r="M3026" s="29"/>
    </row>
    <row r="3027" spans="2:13" s="6" customFormat="1" x14ac:dyDescent="0.2">
      <c r="B3027" s="33"/>
      <c r="C3027" s="29"/>
      <c r="D3027" s="29"/>
      <c r="E3027" s="34"/>
      <c r="F3027" s="34"/>
      <c r="G3027" s="34"/>
      <c r="H3027" s="29"/>
      <c r="I3027" s="29"/>
      <c r="J3027" s="29"/>
      <c r="K3027" s="29"/>
      <c r="L3027" s="29"/>
      <c r="M3027" s="29"/>
    </row>
    <row r="3028" spans="2:13" s="6" customFormat="1" x14ac:dyDescent="0.2">
      <c r="B3028" s="33"/>
      <c r="C3028" s="29"/>
      <c r="D3028" s="29"/>
      <c r="E3028" s="34"/>
      <c r="F3028" s="34"/>
      <c r="G3028" s="34"/>
      <c r="H3028" s="29"/>
      <c r="I3028" s="29"/>
      <c r="J3028" s="29"/>
      <c r="K3028" s="29"/>
      <c r="L3028" s="29"/>
      <c r="M3028" s="29"/>
    </row>
    <row r="3029" spans="2:13" s="6" customFormat="1" x14ac:dyDescent="0.2">
      <c r="B3029" s="33"/>
      <c r="C3029" s="29"/>
      <c r="D3029" s="29"/>
      <c r="E3029" s="34"/>
      <c r="F3029" s="34"/>
      <c r="G3029" s="34"/>
      <c r="H3029" s="29"/>
      <c r="I3029" s="29"/>
      <c r="J3029" s="29"/>
      <c r="K3029" s="29"/>
      <c r="L3029" s="29"/>
      <c r="M3029" s="29"/>
    </row>
    <row r="3030" spans="2:13" s="6" customFormat="1" x14ac:dyDescent="0.2">
      <c r="B3030" s="33"/>
      <c r="C3030" s="29"/>
      <c r="D3030" s="29"/>
      <c r="E3030" s="34"/>
      <c r="F3030" s="34"/>
      <c r="G3030" s="34"/>
      <c r="H3030" s="29"/>
      <c r="I3030" s="29"/>
      <c r="J3030" s="29"/>
      <c r="K3030" s="29"/>
      <c r="L3030" s="29"/>
      <c r="M3030" s="29"/>
    </row>
    <row r="3031" spans="2:13" s="6" customFormat="1" x14ac:dyDescent="0.2">
      <c r="B3031" s="33"/>
      <c r="C3031" s="29"/>
      <c r="D3031" s="29"/>
      <c r="E3031" s="34"/>
      <c r="F3031" s="34"/>
      <c r="G3031" s="34"/>
      <c r="H3031" s="29"/>
      <c r="I3031" s="29"/>
      <c r="J3031" s="29"/>
      <c r="K3031" s="29"/>
      <c r="L3031" s="29"/>
      <c r="M3031" s="29"/>
    </row>
    <row r="3032" spans="2:13" s="6" customFormat="1" x14ac:dyDescent="0.2">
      <c r="B3032" s="33"/>
      <c r="C3032" s="29"/>
      <c r="D3032" s="29"/>
      <c r="E3032" s="34"/>
      <c r="F3032" s="34"/>
      <c r="G3032" s="34"/>
      <c r="H3032" s="29"/>
      <c r="I3032" s="29"/>
      <c r="J3032" s="29"/>
      <c r="K3032" s="29"/>
      <c r="L3032" s="29"/>
      <c r="M3032" s="29"/>
    </row>
    <row r="3033" spans="2:13" s="6" customFormat="1" x14ac:dyDescent="0.2">
      <c r="B3033" s="33"/>
      <c r="C3033" s="29"/>
      <c r="D3033" s="29"/>
      <c r="E3033" s="34"/>
      <c r="F3033" s="34"/>
      <c r="G3033" s="34"/>
      <c r="H3033" s="29"/>
      <c r="I3033" s="29"/>
      <c r="J3033" s="29"/>
      <c r="K3033" s="29"/>
      <c r="L3033" s="29"/>
      <c r="M3033" s="29"/>
    </row>
    <row r="3034" spans="2:13" s="6" customFormat="1" x14ac:dyDescent="0.2">
      <c r="B3034" s="33"/>
      <c r="C3034" s="29"/>
      <c r="D3034" s="29"/>
      <c r="E3034" s="34"/>
      <c r="F3034" s="34"/>
      <c r="G3034" s="34"/>
      <c r="H3034" s="29"/>
      <c r="I3034" s="29"/>
      <c r="J3034" s="29"/>
      <c r="K3034" s="29"/>
      <c r="L3034" s="29"/>
      <c r="M3034" s="29"/>
    </row>
    <row r="3035" spans="2:13" s="6" customFormat="1" x14ac:dyDescent="0.2">
      <c r="B3035" s="33"/>
      <c r="C3035" s="29"/>
      <c r="D3035" s="29"/>
      <c r="E3035" s="34"/>
      <c r="F3035" s="34"/>
      <c r="G3035" s="34"/>
      <c r="H3035" s="29"/>
      <c r="I3035" s="29"/>
      <c r="J3035" s="29"/>
      <c r="K3035" s="29"/>
      <c r="L3035" s="29"/>
      <c r="M3035" s="29"/>
    </row>
    <row r="3036" spans="2:13" s="6" customFormat="1" x14ac:dyDescent="0.2">
      <c r="B3036" s="33"/>
      <c r="C3036" s="29"/>
      <c r="D3036" s="29"/>
      <c r="E3036" s="34"/>
      <c r="F3036" s="34"/>
      <c r="G3036" s="34"/>
      <c r="H3036" s="29"/>
      <c r="I3036" s="29"/>
      <c r="J3036" s="29"/>
      <c r="K3036" s="29"/>
      <c r="L3036" s="29"/>
      <c r="M3036" s="29"/>
    </row>
    <row r="3037" spans="2:13" s="6" customFormat="1" x14ac:dyDescent="0.2">
      <c r="B3037" s="33"/>
      <c r="C3037" s="29"/>
      <c r="D3037" s="29"/>
      <c r="E3037" s="34"/>
      <c r="F3037" s="34"/>
      <c r="G3037" s="34"/>
      <c r="H3037" s="29"/>
      <c r="I3037" s="29"/>
      <c r="J3037" s="29"/>
      <c r="K3037" s="29"/>
      <c r="L3037" s="29"/>
      <c r="M3037" s="29"/>
    </row>
    <row r="3038" spans="2:13" s="6" customFormat="1" x14ac:dyDescent="0.2">
      <c r="B3038" s="33"/>
      <c r="C3038" s="29"/>
      <c r="D3038" s="29"/>
      <c r="E3038" s="34"/>
      <c r="F3038" s="34"/>
      <c r="G3038" s="34"/>
      <c r="H3038" s="29"/>
      <c r="I3038" s="29"/>
      <c r="J3038" s="29"/>
      <c r="K3038" s="29"/>
      <c r="L3038" s="29"/>
      <c r="M3038" s="29"/>
    </row>
    <row r="3039" spans="2:13" s="6" customFormat="1" x14ac:dyDescent="0.2">
      <c r="B3039" s="33"/>
      <c r="C3039" s="29"/>
      <c r="D3039" s="29"/>
      <c r="E3039" s="34"/>
      <c r="F3039" s="34"/>
      <c r="G3039" s="34"/>
      <c r="H3039" s="29"/>
      <c r="I3039" s="29"/>
      <c r="J3039" s="29"/>
      <c r="K3039" s="29"/>
      <c r="L3039" s="29"/>
      <c r="M3039" s="29"/>
    </row>
    <row r="3040" spans="2:13" s="6" customFormat="1" x14ac:dyDescent="0.2">
      <c r="B3040" s="33"/>
      <c r="C3040" s="29"/>
      <c r="D3040" s="29"/>
      <c r="E3040" s="34"/>
      <c r="F3040" s="34"/>
      <c r="G3040" s="34"/>
      <c r="H3040" s="29"/>
      <c r="I3040" s="29"/>
      <c r="J3040" s="29"/>
      <c r="K3040" s="29"/>
      <c r="L3040" s="29"/>
      <c r="M3040" s="29"/>
    </row>
    <row r="3041" spans="2:13" s="6" customFormat="1" x14ac:dyDescent="0.2">
      <c r="B3041" s="33"/>
      <c r="C3041" s="29"/>
      <c r="D3041" s="29"/>
      <c r="E3041" s="34"/>
      <c r="F3041" s="34"/>
      <c r="G3041" s="34"/>
      <c r="H3041" s="29"/>
      <c r="I3041" s="29"/>
      <c r="J3041" s="29"/>
      <c r="K3041" s="29"/>
      <c r="L3041" s="29"/>
      <c r="M3041" s="29"/>
    </row>
    <row r="3042" spans="2:13" s="6" customFormat="1" x14ac:dyDescent="0.2">
      <c r="B3042" s="33"/>
      <c r="C3042" s="29"/>
      <c r="D3042" s="29"/>
      <c r="E3042" s="34"/>
      <c r="F3042" s="34"/>
      <c r="G3042" s="34"/>
      <c r="H3042" s="29"/>
      <c r="I3042" s="29"/>
      <c r="J3042" s="29"/>
      <c r="K3042" s="29"/>
      <c r="L3042" s="29"/>
      <c r="M3042" s="29"/>
    </row>
    <row r="3043" spans="2:13" s="6" customFormat="1" x14ac:dyDescent="0.2">
      <c r="B3043" s="33"/>
      <c r="C3043" s="29"/>
      <c r="D3043" s="29"/>
      <c r="E3043" s="34"/>
      <c r="F3043" s="34"/>
      <c r="G3043" s="34"/>
      <c r="H3043" s="29"/>
      <c r="I3043" s="29"/>
      <c r="J3043" s="29"/>
      <c r="K3043" s="29"/>
      <c r="L3043" s="29"/>
      <c r="M3043" s="29"/>
    </row>
    <row r="3044" spans="2:13" s="6" customFormat="1" x14ac:dyDescent="0.2">
      <c r="B3044" s="33"/>
      <c r="C3044" s="29"/>
      <c r="D3044" s="29"/>
      <c r="E3044" s="34"/>
      <c r="F3044" s="34"/>
      <c r="G3044" s="34"/>
      <c r="H3044" s="29"/>
      <c r="I3044" s="29"/>
      <c r="J3044" s="29"/>
      <c r="K3044" s="29"/>
      <c r="L3044" s="29"/>
      <c r="M3044" s="29"/>
    </row>
    <row r="3045" spans="2:13" s="6" customFormat="1" x14ac:dyDescent="0.2">
      <c r="B3045" s="33"/>
      <c r="C3045" s="29"/>
      <c r="D3045" s="29"/>
      <c r="E3045" s="34"/>
      <c r="F3045" s="34"/>
      <c r="G3045" s="34"/>
      <c r="H3045" s="29"/>
      <c r="I3045" s="29"/>
      <c r="J3045" s="29"/>
      <c r="K3045" s="29"/>
      <c r="L3045" s="29"/>
      <c r="M3045" s="29"/>
    </row>
    <row r="3046" spans="2:13" s="6" customFormat="1" x14ac:dyDescent="0.2">
      <c r="B3046" s="33"/>
      <c r="C3046" s="29"/>
      <c r="D3046" s="29"/>
      <c r="E3046" s="34"/>
      <c r="F3046" s="34"/>
      <c r="G3046" s="34"/>
      <c r="H3046" s="29"/>
      <c r="I3046" s="29"/>
      <c r="J3046" s="29"/>
      <c r="K3046" s="29"/>
      <c r="L3046" s="29"/>
      <c r="M3046" s="29"/>
    </row>
    <row r="3047" spans="2:13" s="6" customFormat="1" x14ac:dyDescent="0.2">
      <c r="B3047" s="33"/>
      <c r="C3047" s="29"/>
      <c r="D3047" s="29"/>
      <c r="E3047" s="34"/>
      <c r="F3047" s="34"/>
      <c r="G3047" s="34"/>
      <c r="H3047" s="29"/>
      <c r="I3047" s="29"/>
      <c r="J3047" s="29"/>
      <c r="K3047" s="29"/>
      <c r="L3047" s="29"/>
      <c r="M3047" s="29"/>
    </row>
    <row r="3048" spans="2:13" s="6" customFormat="1" x14ac:dyDescent="0.2">
      <c r="B3048" s="33"/>
      <c r="C3048" s="29"/>
      <c r="D3048" s="29"/>
      <c r="E3048" s="34"/>
      <c r="F3048" s="34"/>
      <c r="G3048" s="34"/>
      <c r="H3048" s="29"/>
      <c r="I3048" s="29"/>
      <c r="J3048" s="29"/>
      <c r="K3048" s="29"/>
      <c r="L3048" s="29"/>
      <c r="M3048" s="29"/>
    </row>
    <row r="3049" spans="2:13" s="6" customFormat="1" x14ac:dyDescent="0.2">
      <c r="B3049" s="33"/>
      <c r="C3049" s="29"/>
      <c r="D3049" s="29"/>
      <c r="E3049" s="34"/>
      <c r="F3049" s="34"/>
      <c r="G3049" s="34"/>
      <c r="H3049" s="29"/>
      <c r="I3049" s="29"/>
      <c r="J3049" s="29"/>
      <c r="K3049" s="29"/>
      <c r="L3049" s="29"/>
      <c r="M3049" s="29"/>
    </row>
    <row r="3050" spans="2:13" s="6" customFormat="1" x14ac:dyDescent="0.2">
      <c r="B3050" s="33"/>
      <c r="C3050" s="29"/>
      <c r="D3050" s="29"/>
      <c r="E3050" s="34"/>
      <c r="F3050" s="34"/>
      <c r="G3050" s="34"/>
      <c r="H3050" s="29"/>
      <c r="I3050" s="29"/>
      <c r="J3050" s="29"/>
      <c r="K3050" s="29"/>
      <c r="L3050" s="29"/>
      <c r="M3050" s="29"/>
    </row>
    <row r="3051" spans="2:13" s="6" customFormat="1" x14ac:dyDescent="0.2">
      <c r="B3051" s="33"/>
      <c r="C3051" s="29"/>
      <c r="D3051" s="29"/>
      <c r="E3051" s="34"/>
      <c r="F3051" s="34"/>
      <c r="G3051" s="34"/>
      <c r="H3051" s="29"/>
      <c r="I3051" s="29"/>
      <c r="J3051" s="29"/>
      <c r="K3051" s="29"/>
      <c r="L3051" s="29"/>
      <c r="M3051" s="29"/>
    </row>
    <row r="3052" spans="2:13" s="6" customFormat="1" x14ac:dyDescent="0.2">
      <c r="B3052" s="33"/>
      <c r="C3052" s="29"/>
      <c r="D3052" s="29"/>
      <c r="E3052" s="34"/>
      <c r="F3052" s="34"/>
      <c r="G3052" s="34"/>
      <c r="H3052" s="29"/>
      <c r="I3052" s="29"/>
      <c r="J3052" s="29"/>
      <c r="K3052" s="29"/>
      <c r="L3052" s="29"/>
      <c r="M3052" s="29"/>
    </row>
    <row r="3053" spans="2:13" s="6" customFormat="1" x14ac:dyDescent="0.2">
      <c r="B3053" s="33"/>
      <c r="C3053" s="29"/>
      <c r="D3053" s="29"/>
      <c r="E3053" s="34"/>
      <c r="F3053" s="34"/>
      <c r="G3053" s="34"/>
      <c r="H3053" s="29"/>
      <c r="I3053" s="29"/>
      <c r="J3053" s="29"/>
      <c r="K3053" s="29"/>
      <c r="L3053" s="29"/>
      <c r="M3053" s="29"/>
    </row>
    <row r="3054" spans="2:13" s="6" customFormat="1" x14ac:dyDescent="0.2">
      <c r="B3054" s="33"/>
      <c r="C3054" s="29"/>
      <c r="D3054" s="29"/>
      <c r="E3054" s="34"/>
      <c r="F3054" s="34"/>
      <c r="G3054" s="34"/>
      <c r="H3054" s="29"/>
      <c r="I3054" s="29"/>
      <c r="J3054" s="29"/>
      <c r="K3054" s="29"/>
      <c r="L3054" s="29"/>
      <c r="M3054" s="29"/>
    </row>
    <row r="3055" spans="2:13" s="6" customFormat="1" x14ac:dyDescent="0.2">
      <c r="B3055" s="33"/>
      <c r="C3055" s="29"/>
      <c r="D3055" s="29"/>
      <c r="E3055" s="34"/>
      <c r="F3055" s="34"/>
      <c r="G3055" s="34"/>
      <c r="H3055" s="29"/>
      <c r="I3055" s="29"/>
      <c r="J3055" s="29"/>
      <c r="K3055" s="29"/>
      <c r="L3055" s="29"/>
      <c r="M3055" s="29"/>
    </row>
    <row r="3056" spans="2:13" s="6" customFormat="1" x14ac:dyDescent="0.2">
      <c r="B3056" s="33"/>
      <c r="C3056" s="29"/>
      <c r="D3056" s="29"/>
      <c r="E3056" s="34"/>
      <c r="F3056" s="34"/>
      <c r="G3056" s="34"/>
      <c r="H3056" s="29"/>
      <c r="I3056" s="29"/>
      <c r="J3056" s="29"/>
      <c r="K3056" s="29"/>
      <c r="L3056" s="29"/>
      <c r="M3056" s="29"/>
    </row>
    <row r="3057" spans="2:13" s="6" customFormat="1" x14ac:dyDescent="0.2">
      <c r="B3057" s="33"/>
      <c r="C3057" s="29"/>
      <c r="D3057" s="29"/>
      <c r="E3057" s="34"/>
      <c r="F3057" s="34"/>
      <c r="G3057" s="34"/>
      <c r="H3057" s="29"/>
      <c r="I3057" s="29"/>
      <c r="J3057" s="29"/>
      <c r="K3057" s="29"/>
      <c r="L3057" s="29"/>
      <c r="M3057" s="29"/>
    </row>
    <row r="3058" spans="2:13" s="6" customFormat="1" x14ac:dyDescent="0.2">
      <c r="B3058" s="33"/>
      <c r="C3058" s="29"/>
      <c r="D3058" s="29"/>
      <c r="E3058" s="34"/>
      <c r="F3058" s="34"/>
      <c r="G3058" s="34"/>
      <c r="H3058" s="29"/>
      <c r="I3058" s="29"/>
      <c r="J3058" s="29"/>
      <c r="K3058" s="29"/>
      <c r="L3058" s="29"/>
      <c r="M3058" s="29"/>
    </row>
    <row r="3059" spans="2:13" s="6" customFormat="1" x14ac:dyDescent="0.2">
      <c r="B3059" s="33"/>
      <c r="C3059" s="29"/>
      <c r="D3059" s="29"/>
      <c r="E3059" s="34"/>
      <c r="F3059" s="34"/>
      <c r="G3059" s="34"/>
      <c r="H3059" s="29"/>
      <c r="I3059" s="29"/>
      <c r="J3059" s="29"/>
      <c r="K3059" s="29"/>
      <c r="L3059" s="29"/>
      <c r="M3059" s="29"/>
    </row>
    <row r="3060" spans="2:13" s="6" customFormat="1" x14ac:dyDescent="0.2">
      <c r="B3060" s="33"/>
      <c r="C3060" s="29"/>
      <c r="D3060" s="29"/>
      <c r="E3060" s="34"/>
      <c r="F3060" s="34"/>
      <c r="G3060" s="34"/>
      <c r="H3060" s="29"/>
      <c r="I3060" s="29"/>
      <c r="J3060" s="29"/>
      <c r="K3060" s="29"/>
      <c r="L3060" s="29"/>
      <c r="M3060" s="29"/>
    </row>
    <row r="3061" spans="2:13" s="6" customFormat="1" x14ac:dyDescent="0.2">
      <c r="B3061" s="33"/>
      <c r="C3061" s="29"/>
      <c r="D3061" s="29"/>
      <c r="E3061" s="34"/>
      <c r="F3061" s="34"/>
      <c r="G3061" s="34"/>
      <c r="H3061" s="29"/>
      <c r="I3061" s="29"/>
      <c r="J3061" s="29"/>
      <c r="K3061" s="29"/>
      <c r="L3061" s="29"/>
      <c r="M3061" s="29"/>
    </row>
    <row r="3062" spans="2:13" s="6" customFormat="1" x14ac:dyDescent="0.2">
      <c r="B3062" s="33"/>
      <c r="C3062" s="29"/>
      <c r="D3062" s="29"/>
      <c r="E3062" s="34"/>
      <c r="F3062" s="34"/>
      <c r="G3062" s="34"/>
      <c r="H3062" s="29"/>
      <c r="I3062" s="29"/>
      <c r="J3062" s="29"/>
      <c r="K3062" s="29"/>
      <c r="L3062" s="29"/>
      <c r="M3062" s="29"/>
    </row>
    <row r="3063" spans="2:13" s="6" customFormat="1" x14ac:dyDescent="0.2">
      <c r="B3063" s="33"/>
      <c r="C3063" s="29"/>
      <c r="D3063" s="29"/>
      <c r="E3063" s="34"/>
      <c r="F3063" s="34"/>
      <c r="G3063" s="34"/>
      <c r="H3063" s="29"/>
      <c r="I3063" s="29"/>
      <c r="J3063" s="29"/>
      <c r="K3063" s="29"/>
      <c r="L3063" s="29"/>
      <c r="M3063" s="29"/>
    </row>
    <row r="3064" spans="2:13" s="6" customFormat="1" x14ac:dyDescent="0.2">
      <c r="B3064" s="33"/>
      <c r="C3064" s="29"/>
      <c r="D3064" s="29"/>
      <c r="E3064" s="34"/>
      <c r="F3064" s="34"/>
      <c r="G3064" s="34"/>
      <c r="H3064" s="29"/>
      <c r="I3064" s="29"/>
      <c r="J3064" s="29"/>
      <c r="K3064" s="29"/>
      <c r="L3064" s="29"/>
      <c r="M3064" s="29"/>
    </row>
    <row r="3065" spans="2:13" s="6" customFormat="1" x14ac:dyDescent="0.2">
      <c r="B3065" s="33"/>
      <c r="C3065" s="29"/>
      <c r="D3065" s="29"/>
      <c r="E3065" s="34"/>
      <c r="F3065" s="34"/>
      <c r="G3065" s="34"/>
      <c r="H3065" s="29"/>
      <c r="I3065" s="29"/>
      <c r="J3065" s="29"/>
      <c r="K3065" s="29"/>
      <c r="L3065" s="29"/>
      <c r="M3065" s="29"/>
    </row>
    <row r="3066" spans="2:13" s="6" customFormat="1" x14ac:dyDescent="0.2">
      <c r="B3066" s="33"/>
      <c r="C3066" s="29"/>
      <c r="D3066" s="29"/>
      <c r="E3066" s="34"/>
      <c r="F3066" s="34"/>
      <c r="G3066" s="34"/>
      <c r="H3066" s="29"/>
      <c r="I3066" s="29"/>
      <c r="J3066" s="29"/>
      <c r="K3066" s="29"/>
      <c r="L3066" s="29"/>
      <c r="M3066" s="29"/>
    </row>
    <row r="3067" spans="2:13" s="6" customFormat="1" x14ac:dyDescent="0.2">
      <c r="B3067" s="33"/>
      <c r="C3067" s="29"/>
      <c r="D3067" s="29"/>
      <c r="E3067" s="34"/>
      <c r="F3067" s="34"/>
      <c r="G3067" s="34"/>
      <c r="H3067" s="29"/>
      <c r="I3067" s="29"/>
      <c r="J3067" s="29"/>
      <c r="K3067" s="29"/>
      <c r="L3067" s="29"/>
      <c r="M3067" s="29"/>
    </row>
    <row r="3068" spans="2:13" s="6" customFormat="1" x14ac:dyDescent="0.2">
      <c r="B3068" s="33"/>
      <c r="C3068" s="29"/>
      <c r="D3068" s="29"/>
      <c r="E3068" s="34"/>
      <c r="F3068" s="34"/>
      <c r="G3068" s="34"/>
      <c r="H3068" s="29"/>
      <c r="I3068" s="29"/>
      <c r="J3068" s="29"/>
      <c r="K3068" s="29"/>
      <c r="L3068" s="29"/>
      <c r="M3068" s="29"/>
    </row>
    <row r="3069" spans="2:13" s="6" customFormat="1" x14ac:dyDescent="0.2">
      <c r="B3069" s="33"/>
      <c r="C3069" s="29"/>
      <c r="D3069" s="29"/>
      <c r="E3069" s="34"/>
      <c r="F3069" s="34"/>
      <c r="G3069" s="34"/>
      <c r="H3069" s="29"/>
      <c r="I3069" s="29"/>
      <c r="J3069" s="29"/>
      <c r="K3069" s="29"/>
      <c r="L3069" s="29"/>
      <c r="M3069" s="29"/>
    </row>
    <row r="3070" spans="2:13" s="6" customFormat="1" x14ac:dyDescent="0.2">
      <c r="B3070" s="33"/>
      <c r="C3070" s="29"/>
      <c r="D3070" s="29"/>
      <c r="E3070" s="34"/>
      <c r="F3070" s="34"/>
      <c r="G3070" s="34"/>
      <c r="H3070" s="29"/>
      <c r="I3070" s="29"/>
      <c r="J3070" s="29"/>
      <c r="K3070" s="29"/>
      <c r="L3070" s="29"/>
      <c r="M3070" s="29"/>
    </row>
    <row r="3071" spans="2:13" s="6" customFormat="1" x14ac:dyDescent="0.2">
      <c r="B3071" s="33"/>
      <c r="C3071" s="29"/>
      <c r="D3071" s="29"/>
      <c r="E3071" s="34"/>
      <c r="F3071" s="34"/>
      <c r="G3071" s="34"/>
      <c r="H3071" s="29"/>
      <c r="I3071" s="29"/>
      <c r="J3071" s="29"/>
      <c r="K3071" s="29"/>
      <c r="L3071" s="29"/>
      <c r="M3071" s="29"/>
    </row>
    <row r="3072" spans="2:13" s="6" customFormat="1" x14ac:dyDescent="0.2">
      <c r="B3072" s="33"/>
      <c r="C3072" s="29"/>
      <c r="D3072" s="29"/>
      <c r="E3072" s="34"/>
      <c r="F3072" s="34"/>
      <c r="G3072" s="34"/>
      <c r="H3072" s="29"/>
      <c r="I3072" s="29"/>
      <c r="J3072" s="29"/>
      <c r="K3072" s="29"/>
      <c r="L3072" s="29"/>
      <c r="M3072" s="29"/>
    </row>
    <row r="3073" spans="2:13" s="6" customFormat="1" x14ac:dyDescent="0.2">
      <c r="B3073" s="33"/>
      <c r="C3073" s="29"/>
      <c r="D3073" s="29"/>
      <c r="E3073" s="34"/>
      <c r="F3073" s="34"/>
      <c r="G3073" s="34"/>
      <c r="H3073" s="29"/>
      <c r="I3073" s="29"/>
      <c r="J3073" s="29"/>
      <c r="K3073" s="29"/>
      <c r="L3073" s="29"/>
      <c r="M3073" s="29"/>
    </row>
    <row r="3074" spans="2:13" s="6" customFormat="1" x14ac:dyDescent="0.2">
      <c r="B3074" s="33"/>
      <c r="C3074" s="29"/>
      <c r="D3074" s="29"/>
      <c r="E3074" s="34"/>
      <c r="F3074" s="34"/>
      <c r="G3074" s="34"/>
      <c r="H3074" s="29"/>
      <c r="I3074" s="29"/>
      <c r="J3074" s="29"/>
      <c r="K3074" s="29"/>
      <c r="L3074" s="29"/>
      <c r="M3074" s="29"/>
    </row>
    <row r="3075" spans="2:13" s="6" customFormat="1" x14ac:dyDescent="0.2">
      <c r="B3075" s="33"/>
      <c r="C3075" s="29"/>
      <c r="D3075" s="29"/>
      <c r="E3075" s="34"/>
      <c r="F3075" s="34"/>
      <c r="G3075" s="34"/>
      <c r="H3075" s="29"/>
      <c r="I3075" s="29"/>
      <c r="J3075" s="29"/>
      <c r="K3075" s="29"/>
      <c r="L3075" s="29"/>
      <c r="M3075" s="29"/>
    </row>
    <row r="3076" spans="2:13" s="6" customFormat="1" x14ac:dyDescent="0.2">
      <c r="B3076" s="33"/>
      <c r="C3076" s="29"/>
      <c r="D3076" s="29"/>
      <c r="E3076" s="34"/>
      <c r="F3076" s="34"/>
      <c r="G3076" s="34"/>
      <c r="H3076" s="29"/>
      <c r="I3076" s="29"/>
      <c r="J3076" s="29"/>
      <c r="K3076" s="29"/>
      <c r="L3076" s="29"/>
      <c r="M3076" s="29"/>
    </row>
    <row r="3077" spans="2:13" s="6" customFormat="1" x14ac:dyDescent="0.2">
      <c r="B3077" s="33"/>
      <c r="C3077" s="29"/>
      <c r="D3077" s="29"/>
      <c r="E3077" s="34"/>
      <c r="F3077" s="34"/>
      <c r="G3077" s="34"/>
      <c r="H3077" s="29"/>
      <c r="I3077" s="29"/>
      <c r="J3077" s="29"/>
      <c r="K3077" s="29"/>
      <c r="L3077" s="29"/>
      <c r="M3077" s="29"/>
    </row>
    <row r="3078" spans="2:13" s="6" customFormat="1" x14ac:dyDescent="0.2">
      <c r="B3078" s="33"/>
      <c r="C3078" s="29"/>
      <c r="D3078" s="29"/>
      <c r="E3078" s="34"/>
      <c r="F3078" s="34"/>
      <c r="G3078" s="34"/>
      <c r="H3078" s="29"/>
      <c r="I3078" s="29"/>
      <c r="J3078" s="29"/>
      <c r="K3078" s="29"/>
      <c r="L3078" s="29"/>
      <c r="M3078" s="29"/>
    </row>
    <row r="3079" spans="2:13" s="6" customFormat="1" x14ac:dyDescent="0.2">
      <c r="B3079" s="33"/>
      <c r="C3079" s="29"/>
      <c r="D3079" s="29"/>
      <c r="E3079" s="34"/>
      <c r="F3079" s="34"/>
      <c r="G3079" s="34"/>
      <c r="H3079" s="29"/>
      <c r="I3079" s="29"/>
      <c r="J3079" s="29"/>
      <c r="K3079" s="29"/>
      <c r="L3079" s="29"/>
      <c r="M3079" s="29"/>
    </row>
    <row r="3080" spans="2:13" s="6" customFormat="1" x14ac:dyDescent="0.2">
      <c r="B3080" s="33"/>
      <c r="C3080" s="29"/>
      <c r="D3080" s="29"/>
      <c r="E3080" s="34"/>
      <c r="F3080" s="34"/>
      <c r="G3080" s="34"/>
      <c r="H3080" s="29"/>
      <c r="I3080" s="29"/>
      <c r="J3080" s="29"/>
      <c r="K3080" s="29"/>
      <c r="L3080" s="29"/>
      <c r="M3080" s="29"/>
    </row>
    <row r="3081" spans="2:13" s="6" customFormat="1" x14ac:dyDescent="0.2">
      <c r="B3081" s="33"/>
      <c r="C3081" s="29"/>
      <c r="D3081" s="29"/>
      <c r="E3081" s="34"/>
      <c r="F3081" s="34"/>
      <c r="G3081" s="34"/>
      <c r="H3081" s="29"/>
      <c r="I3081" s="29"/>
      <c r="J3081" s="29"/>
      <c r="K3081" s="29"/>
      <c r="L3081" s="29"/>
      <c r="M3081" s="29"/>
    </row>
    <row r="3082" spans="2:13" s="6" customFormat="1" x14ac:dyDescent="0.2">
      <c r="B3082" s="33"/>
      <c r="C3082" s="29"/>
      <c r="D3082" s="29"/>
      <c r="E3082" s="34"/>
      <c r="F3082" s="34"/>
      <c r="G3082" s="34"/>
      <c r="H3082" s="29"/>
      <c r="I3082" s="29"/>
      <c r="J3082" s="29"/>
      <c r="K3082" s="29"/>
      <c r="L3082" s="29"/>
      <c r="M3082" s="29"/>
    </row>
    <row r="3083" spans="2:13" s="6" customFormat="1" x14ac:dyDescent="0.2">
      <c r="B3083" s="33"/>
      <c r="C3083" s="29"/>
      <c r="D3083" s="29"/>
      <c r="E3083" s="34"/>
      <c r="F3083" s="34"/>
      <c r="G3083" s="34"/>
      <c r="H3083" s="29"/>
      <c r="I3083" s="29"/>
      <c r="J3083" s="29"/>
      <c r="K3083" s="29"/>
      <c r="L3083" s="29"/>
      <c r="M3083" s="29"/>
    </row>
    <row r="3084" spans="2:13" s="6" customFormat="1" x14ac:dyDescent="0.2">
      <c r="B3084" s="33"/>
      <c r="C3084" s="29"/>
      <c r="D3084" s="29"/>
      <c r="E3084" s="34"/>
      <c r="F3084" s="34"/>
      <c r="G3084" s="34"/>
      <c r="H3084" s="29"/>
      <c r="I3084" s="29"/>
      <c r="J3084" s="29"/>
      <c r="K3084" s="29"/>
      <c r="L3084" s="29"/>
      <c r="M3084" s="29"/>
    </row>
    <row r="3085" spans="2:13" s="6" customFormat="1" x14ac:dyDescent="0.2">
      <c r="B3085" s="33"/>
      <c r="C3085" s="29"/>
      <c r="D3085" s="29"/>
      <c r="E3085" s="34"/>
      <c r="F3085" s="34"/>
      <c r="G3085" s="34"/>
      <c r="H3085" s="29"/>
      <c r="I3085" s="29"/>
      <c r="J3085" s="29"/>
      <c r="K3085" s="29"/>
      <c r="L3085" s="29"/>
      <c r="M3085" s="29"/>
    </row>
    <row r="3086" spans="2:13" s="6" customFormat="1" x14ac:dyDescent="0.2">
      <c r="B3086" s="33"/>
      <c r="C3086" s="29"/>
      <c r="D3086" s="29"/>
      <c r="E3086" s="34"/>
      <c r="F3086" s="34"/>
      <c r="G3086" s="34"/>
      <c r="H3086" s="29"/>
      <c r="I3086" s="29"/>
      <c r="J3086" s="29"/>
      <c r="K3086" s="29"/>
      <c r="L3086" s="29"/>
      <c r="M3086" s="29"/>
    </row>
    <row r="3087" spans="2:13" s="6" customFormat="1" x14ac:dyDescent="0.2">
      <c r="B3087" s="33"/>
      <c r="C3087" s="29"/>
      <c r="D3087" s="29"/>
      <c r="E3087" s="34"/>
      <c r="F3087" s="34"/>
      <c r="G3087" s="34"/>
      <c r="H3087" s="29"/>
      <c r="I3087" s="29"/>
      <c r="J3087" s="29"/>
      <c r="K3087" s="29"/>
      <c r="L3087" s="29"/>
      <c r="M3087" s="29"/>
    </row>
    <row r="3088" spans="2:13" s="6" customFormat="1" x14ac:dyDescent="0.2">
      <c r="B3088" s="33"/>
      <c r="C3088" s="29"/>
      <c r="D3088" s="29"/>
      <c r="E3088" s="34"/>
      <c r="F3088" s="34"/>
      <c r="G3088" s="34"/>
      <c r="H3088" s="29"/>
      <c r="I3088" s="29"/>
      <c r="J3088" s="29"/>
      <c r="K3088" s="29"/>
      <c r="L3088" s="29"/>
      <c r="M3088" s="29"/>
    </row>
    <row r="3089" spans="2:13" s="6" customFormat="1" x14ac:dyDescent="0.2">
      <c r="B3089" s="33"/>
      <c r="C3089" s="29"/>
      <c r="D3089" s="29"/>
      <c r="E3089" s="34"/>
      <c r="F3089" s="34"/>
      <c r="G3089" s="34"/>
      <c r="H3089" s="29"/>
      <c r="I3089" s="29"/>
      <c r="J3089" s="29"/>
      <c r="K3089" s="29"/>
      <c r="L3089" s="29"/>
      <c r="M3089" s="29"/>
    </row>
    <row r="3090" spans="2:13" s="6" customFormat="1" x14ac:dyDescent="0.2">
      <c r="B3090" s="33"/>
      <c r="C3090" s="29"/>
      <c r="D3090" s="29"/>
      <c r="E3090" s="34"/>
      <c r="F3090" s="34"/>
      <c r="G3090" s="34"/>
      <c r="H3090" s="29"/>
      <c r="I3090" s="29"/>
      <c r="J3090" s="29"/>
      <c r="K3090" s="29"/>
      <c r="L3090" s="29"/>
      <c r="M3090" s="29"/>
    </row>
    <row r="3091" spans="2:13" s="6" customFormat="1" x14ac:dyDescent="0.2">
      <c r="B3091" s="33"/>
      <c r="C3091" s="29"/>
      <c r="D3091" s="29"/>
      <c r="E3091" s="34"/>
      <c r="F3091" s="34"/>
      <c r="G3091" s="34"/>
      <c r="H3091" s="29"/>
      <c r="I3091" s="29"/>
      <c r="J3091" s="29"/>
      <c r="K3091" s="29"/>
      <c r="L3091" s="29"/>
      <c r="M3091" s="29"/>
    </row>
    <row r="3092" spans="2:13" s="6" customFormat="1" x14ac:dyDescent="0.2">
      <c r="B3092" s="33"/>
      <c r="C3092" s="29"/>
      <c r="D3092" s="29"/>
      <c r="E3092" s="34"/>
      <c r="F3092" s="34"/>
      <c r="G3092" s="34"/>
      <c r="H3092" s="29"/>
      <c r="I3092" s="29"/>
      <c r="J3092" s="29"/>
      <c r="K3092" s="29"/>
      <c r="L3092" s="29"/>
      <c r="M3092" s="29"/>
    </row>
    <row r="3093" spans="2:13" s="6" customFormat="1" x14ac:dyDescent="0.2">
      <c r="B3093" s="33"/>
      <c r="C3093" s="29"/>
      <c r="D3093" s="29"/>
      <c r="E3093" s="34"/>
      <c r="F3093" s="34"/>
      <c r="G3093" s="34"/>
      <c r="H3093" s="29"/>
      <c r="I3093" s="29"/>
      <c r="J3093" s="29"/>
      <c r="K3093" s="29"/>
      <c r="L3093" s="29"/>
      <c r="M3093" s="29"/>
    </row>
    <row r="3094" spans="2:13" s="6" customFormat="1" x14ac:dyDescent="0.2">
      <c r="B3094" s="33"/>
      <c r="C3094" s="29"/>
      <c r="D3094" s="29"/>
      <c r="E3094" s="34"/>
      <c r="F3094" s="34"/>
      <c r="G3094" s="34"/>
      <c r="H3094" s="29"/>
      <c r="I3094" s="29"/>
      <c r="J3094" s="29"/>
      <c r="K3094" s="29"/>
      <c r="L3094" s="29"/>
      <c r="M3094" s="29"/>
    </row>
    <row r="3095" spans="2:13" s="6" customFormat="1" x14ac:dyDescent="0.2">
      <c r="B3095" s="33"/>
      <c r="C3095" s="29"/>
      <c r="D3095" s="29"/>
      <c r="E3095" s="34"/>
      <c r="F3095" s="34"/>
      <c r="G3095" s="34"/>
      <c r="H3095" s="29"/>
      <c r="I3095" s="29"/>
      <c r="J3095" s="29"/>
      <c r="K3095" s="29"/>
      <c r="L3095" s="29"/>
      <c r="M3095" s="29"/>
    </row>
    <row r="3096" spans="2:13" s="6" customFormat="1" x14ac:dyDescent="0.2">
      <c r="B3096" s="33"/>
      <c r="C3096" s="29"/>
      <c r="D3096" s="29"/>
      <c r="E3096" s="34"/>
      <c r="F3096" s="34"/>
      <c r="G3096" s="34"/>
      <c r="H3096" s="29"/>
      <c r="I3096" s="29"/>
      <c r="J3096" s="29"/>
      <c r="K3096" s="29"/>
      <c r="L3096" s="29"/>
      <c r="M3096" s="29"/>
    </row>
    <row r="3097" spans="2:13" s="6" customFormat="1" x14ac:dyDescent="0.2">
      <c r="B3097" s="33"/>
      <c r="C3097" s="29"/>
      <c r="D3097" s="29"/>
      <c r="E3097" s="34"/>
      <c r="F3097" s="34"/>
      <c r="G3097" s="34"/>
      <c r="H3097" s="29"/>
      <c r="I3097" s="29"/>
      <c r="J3097" s="29"/>
      <c r="K3097" s="29"/>
      <c r="L3097" s="29"/>
      <c r="M3097" s="29"/>
    </row>
    <row r="3098" spans="2:13" s="6" customFormat="1" x14ac:dyDescent="0.2">
      <c r="B3098" s="33"/>
      <c r="C3098" s="29"/>
      <c r="D3098" s="29"/>
      <c r="E3098" s="34"/>
      <c r="F3098" s="34"/>
      <c r="G3098" s="34"/>
      <c r="H3098" s="29"/>
      <c r="I3098" s="29"/>
      <c r="J3098" s="29"/>
      <c r="K3098" s="29"/>
      <c r="L3098" s="29"/>
      <c r="M3098" s="29"/>
    </row>
    <row r="3099" spans="2:13" s="6" customFormat="1" x14ac:dyDescent="0.2">
      <c r="B3099" s="33"/>
      <c r="C3099" s="29"/>
      <c r="D3099" s="29"/>
      <c r="E3099" s="34"/>
      <c r="F3099" s="34"/>
      <c r="G3099" s="34"/>
      <c r="H3099" s="29"/>
      <c r="I3099" s="29"/>
      <c r="J3099" s="29"/>
      <c r="K3099" s="29"/>
      <c r="L3099" s="29"/>
      <c r="M3099" s="29"/>
    </row>
    <row r="3100" spans="2:13" s="6" customFormat="1" x14ac:dyDescent="0.2">
      <c r="B3100" s="33"/>
      <c r="C3100" s="29"/>
      <c r="D3100" s="29"/>
      <c r="E3100" s="34"/>
      <c r="F3100" s="34"/>
      <c r="G3100" s="34"/>
      <c r="H3100" s="29"/>
      <c r="I3100" s="29"/>
      <c r="J3100" s="29"/>
      <c r="K3100" s="29"/>
      <c r="L3100" s="29"/>
      <c r="M3100" s="29"/>
    </row>
    <row r="3101" spans="2:13" s="6" customFormat="1" x14ac:dyDescent="0.2">
      <c r="B3101" s="33"/>
      <c r="C3101" s="29"/>
      <c r="D3101" s="29"/>
      <c r="E3101" s="34"/>
      <c r="F3101" s="34"/>
      <c r="G3101" s="34"/>
      <c r="H3101" s="29"/>
      <c r="I3101" s="29"/>
      <c r="J3101" s="29"/>
      <c r="K3101" s="29"/>
      <c r="L3101" s="29"/>
      <c r="M3101" s="29"/>
    </row>
    <row r="3102" spans="2:13" s="6" customFormat="1" x14ac:dyDescent="0.2">
      <c r="B3102" s="33"/>
      <c r="C3102" s="29"/>
      <c r="D3102" s="29"/>
      <c r="E3102" s="34"/>
      <c r="F3102" s="34"/>
      <c r="G3102" s="34"/>
      <c r="H3102" s="29"/>
      <c r="I3102" s="29"/>
      <c r="J3102" s="29"/>
      <c r="K3102" s="29"/>
      <c r="L3102" s="29"/>
      <c r="M3102" s="29"/>
    </row>
    <row r="3103" spans="2:13" s="6" customFormat="1" x14ac:dyDescent="0.2">
      <c r="B3103" s="33"/>
      <c r="C3103" s="29"/>
      <c r="D3103" s="29"/>
      <c r="E3103" s="34"/>
      <c r="F3103" s="34"/>
      <c r="G3103" s="34"/>
      <c r="H3103" s="29"/>
      <c r="I3103" s="29"/>
      <c r="J3103" s="29"/>
      <c r="K3103" s="29"/>
      <c r="L3103" s="29"/>
      <c r="M3103" s="29"/>
    </row>
    <row r="3104" spans="2:13" s="6" customFormat="1" x14ac:dyDescent="0.2">
      <c r="B3104" s="33"/>
      <c r="C3104" s="29"/>
      <c r="D3104" s="29"/>
      <c r="E3104" s="34"/>
      <c r="F3104" s="34"/>
      <c r="G3104" s="34"/>
      <c r="H3104" s="29"/>
      <c r="I3104" s="29"/>
      <c r="J3104" s="29"/>
      <c r="K3104" s="29"/>
      <c r="L3104" s="29"/>
      <c r="M3104" s="29"/>
    </row>
    <row r="3105" spans="2:13" s="6" customFormat="1" x14ac:dyDescent="0.2">
      <c r="B3105" s="33"/>
      <c r="C3105" s="29"/>
      <c r="D3105" s="29"/>
      <c r="E3105" s="34"/>
      <c r="F3105" s="34"/>
      <c r="G3105" s="34"/>
      <c r="H3105" s="29"/>
      <c r="I3105" s="29"/>
      <c r="J3105" s="29"/>
      <c r="K3105" s="29"/>
      <c r="L3105" s="29"/>
      <c r="M3105" s="29"/>
    </row>
    <row r="3106" spans="2:13" s="6" customFormat="1" x14ac:dyDescent="0.2">
      <c r="B3106" s="33"/>
      <c r="C3106" s="29"/>
      <c r="D3106" s="29"/>
      <c r="E3106" s="34"/>
      <c r="F3106" s="34"/>
      <c r="G3106" s="34"/>
      <c r="H3106" s="29"/>
      <c r="I3106" s="29"/>
      <c r="J3106" s="29"/>
      <c r="K3106" s="29"/>
      <c r="L3106" s="29"/>
      <c r="M3106" s="29"/>
    </row>
    <row r="3107" spans="2:13" s="6" customFormat="1" x14ac:dyDescent="0.2">
      <c r="B3107" s="33"/>
      <c r="C3107" s="29"/>
      <c r="D3107" s="29"/>
      <c r="E3107" s="34"/>
      <c r="F3107" s="34"/>
      <c r="G3107" s="34"/>
      <c r="H3107" s="29"/>
      <c r="I3107" s="29"/>
      <c r="J3107" s="29"/>
      <c r="K3107" s="29"/>
      <c r="L3107" s="29"/>
      <c r="M3107" s="29"/>
    </row>
    <row r="3108" spans="2:13" s="6" customFormat="1" x14ac:dyDescent="0.2">
      <c r="B3108" s="33"/>
      <c r="C3108" s="29"/>
      <c r="D3108" s="29"/>
      <c r="E3108" s="34"/>
      <c r="F3108" s="34"/>
      <c r="G3108" s="34"/>
      <c r="H3108" s="29"/>
      <c r="I3108" s="29"/>
      <c r="J3108" s="29"/>
      <c r="K3108" s="29"/>
      <c r="L3108" s="29"/>
      <c r="M3108" s="29"/>
    </row>
    <row r="3109" spans="2:13" s="6" customFormat="1" x14ac:dyDescent="0.2">
      <c r="B3109" s="33"/>
      <c r="C3109" s="29"/>
      <c r="D3109" s="29"/>
      <c r="E3109" s="34"/>
      <c r="F3109" s="34"/>
      <c r="G3109" s="34"/>
      <c r="H3109" s="29"/>
      <c r="I3109" s="29"/>
      <c r="J3109" s="29"/>
      <c r="K3109" s="29"/>
      <c r="L3109" s="29"/>
      <c r="M3109" s="29"/>
    </row>
    <row r="3110" spans="2:13" s="6" customFormat="1" x14ac:dyDescent="0.2">
      <c r="B3110" s="33"/>
      <c r="C3110" s="29"/>
      <c r="D3110" s="29"/>
      <c r="E3110" s="34"/>
      <c r="F3110" s="34"/>
      <c r="G3110" s="34"/>
      <c r="H3110" s="29"/>
      <c r="I3110" s="29"/>
      <c r="J3110" s="29"/>
      <c r="K3110" s="29"/>
      <c r="L3110" s="29"/>
      <c r="M3110" s="29"/>
    </row>
    <row r="3111" spans="2:13" s="6" customFormat="1" x14ac:dyDescent="0.2">
      <c r="B3111" s="33"/>
      <c r="C3111" s="29"/>
      <c r="D3111" s="29"/>
      <c r="E3111" s="34"/>
      <c r="F3111" s="34"/>
      <c r="G3111" s="34"/>
      <c r="H3111" s="29"/>
      <c r="I3111" s="29"/>
      <c r="J3111" s="29"/>
      <c r="K3111" s="29"/>
      <c r="L3111" s="29"/>
      <c r="M3111" s="29"/>
    </row>
    <row r="3112" spans="2:13" s="6" customFormat="1" x14ac:dyDescent="0.2">
      <c r="B3112" s="33"/>
      <c r="C3112" s="29"/>
      <c r="D3112" s="29"/>
      <c r="E3112" s="34"/>
      <c r="F3112" s="34"/>
      <c r="G3112" s="34"/>
      <c r="H3112" s="29"/>
      <c r="I3112" s="29"/>
      <c r="J3112" s="29"/>
      <c r="K3112" s="29"/>
      <c r="L3112" s="29"/>
      <c r="M3112" s="29"/>
    </row>
    <row r="3113" spans="2:13" s="6" customFormat="1" x14ac:dyDescent="0.2">
      <c r="B3113" s="33"/>
      <c r="C3113" s="29"/>
      <c r="D3113" s="29"/>
      <c r="E3113" s="34"/>
      <c r="F3113" s="34"/>
      <c r="G3113" s="34"/>
      <c r="H3113" s="29"/>
      <c r="I3113" s="29"/>
      <c r="J3113" s="29"/>
      <c r="K3113" s="29"/>
      <c r="L3113" s="29"/>
      <c r="M3113" s="29"/>
    </row>
    <row r="3114" spans="2:13" s="6" customFormat="1" x14ac:dyDescent="0.2">
      <c r="B3114" s="33"/>
      <c r="C3114" s="29"/>
      <c r="D3114" s="29"/>
      <c r="E3114" s="34"/>
      <c r="F3114" s="34"/>
      <c r="G3114" s="34"/>
      <c r="H3114" s="29"/>
      <c r="I3114" s="29"/>
      <c r="J3114" s="29"/>
      <c r="K3114" s="29"/>
      <c r="L3114" s="29"/>
      <c r="M3114" s="29"/>
    </row>
    <row r="3115" spans="2:13" s="6" customFormat="1" x14ac:dyDescent="0.2">
      <c r="B3115" s="33"/>
      <c r="C3115" s="29"/>
      <c r="D3115" s="29"/>
      <c r="E3115" s="34"/>
      <c r="F3115" s="34"/>
      <c r="G3115" s="34"/>
      <c r="H3115" s="29"/>
      <c r="I3115" s="29"/>
      <c r="J3115" s="29"/>
      <c r="K3115" s="29"/>
      <c r="L3115" s="29"/>
      <c r="M3115" s="29"/>
    </row>
    <row r="3116" spans="2:13" s="6" customFormat="1" x14ac:dyDescent="0.2">
      <c r="B3116" s="33"/>
      <c r="C3116" s="29"/>
      <c r="D3116" s="29"/>
      <c r="E3116" s="34"/>
      <c r="F3116" s="34"/>
      <c r="G3116" s="34"/>
      <c r="H3116" s="29"/>
      <c r="I3116" s="29"/>
      <c r="J3116" s="29"/>
      <c r="K3116" s="29"/>
      <c r="L3116" s="29"/>
      <c r="M3116" s="29"/>
    </row>
    <row r="3117" spans="2:13" s="6" customFormat="1" x14ac:dyDescent="0.2">
      <c r="B3117" s="33"/>
      <c r="C3117" s="29"/>
      <c r="D3117" s="29"/>
      <c r="E3117" s="34"/>
      <c r="F3117" s="34"/>
      <c r="G3117" s="34"/>
      <c r="H3117" s="29"/>
      <c r="I3117" s="29"/>
      <c r="J3117" s="29"/>
      <c r="K3117" s="29"/>
      <c r="L3117" s="29"/>
      <c r="M3117" s="29"/>
    </row>
    <row r="3118" spans="2:13" s="6" customFormat="1" x14ac:dyDescent="0.2">
      <c r="B3118" s="33"/>
      <c r="C3118" s="29"/>
      <c r="D3118" s="29"/>
      <c r="E3118" s="34"/>
      <c r="F3118" s="34"/>
      <c r="G3118" s="34"/>
      <c r="H3118" s="29"/>
      <c r="I3118" s="29"/>
      <c r="J3118" s="29"/>
      <c r="K3118" s="29"/>
      <c r="L3118" s="29"/>
      <c r="M3118" s="29"/>
    </row>
    <row r="3119" spans="2:13" s="6" customFormat="1" x14ac:dyDescent="0.2">
      <c r="B3119" s="33"/>
      <c r="C3119" s="29"/>
      <c r="D3119" s="29"/>
      <c r="E3119" s="34"/>
      <c r="F3119" s="34"/>
      <c r="G3119" s="34"/>
      <c r="H3119" s="29"/>
      <c r="I3119" s="29"/>
      <c r="J3119" s="29"/>
      <c r="K3119" s="29"/>
      <c r="L3119" s="29"/>
      <c r="M3119" s="29"/>
    </row>
    <row r="3120" spans="2:13" s="6" customFormat="1" x14ac:dyDescent="0.2">
      <c r="B3120" s="33"/>
      <c r="C3120" s="29"/>
      <c r="D3120" s="29"/>
      <c r="E3120" s="34"/>
      <c r="F3120" s="34"/>
      <c r="G3120" s="34"/>
      <c r="H3120" s="29"/>
      <c r="I3120" s="29"/>
      <c r="J3120" s="29"/>
      <c r="K3120" s="29"/>
      <c r="L3120" s="29"/>
      <c r="M3120" s="29"/>
    </row>
    <row r="3121" spans="2:13" s="6" customFormat="1" x14ac:dyDescent="0.2">
      <c r="B3121" s="33"/>
      <c r="C3121" s="29"/>
      <c r="D3121" s="29"/>
      <c r="E3121" s="34"/>
      <c r="F3121" s="34"/>
      <c r="G3121" s="34"/>
      <c r="H3121" s="29"/>
      <c r="I3121" s="29"/>
      <c r="J3121" s="29"/>
      <c r="K3121" s="29"/>
      <c r="L3121" s="29"/>
      <c r="M3121" s="29"/>
    </row>
    <row r="3122" spans="2:13" s="6" customFormat="1" x14ac:dyDescent="0.2">
      <c r="B3122" s="33"/>
      <c r="C3122" s="29"/>
      <c r="D3122" s="29"/>
      <c r="E3122" s="34"/>
      <c r="F3122" s="34"/>
      <c r="G3122" s="34"/>
      <c r="H3122" s="29"/>
      <c r="I3122" s="29"/>
      <c r="J3122" s="29"/>
      <c r="K3122" s="29"/>
      <c r="L3122" s="29"/>
      <c r="M3122" s="29"/>
    </row>
    <row r="3123" spans="2:13" s="6" customFormat="1" x14ac:dyDescent="0.2">
      <c r="B3123" s="33"/>
      <c r="C3123" s="29"/>
      <c r="D3123" s="29"/>
      <c r="E3123" s="34"/>
      <c r="F3123" s="34"/>
      <c r="G3123" s="34"/>
      <c r="H3123" s="29"/>
      <c r="I3123" s="29"/>
      <c r="J3123" s="29"/>
      <c r="K3123" s="29"/>
      <c r="L3123" s="29"/>
      <c r="M3123" s="29"/>
    </row>
    <row r="3124" spans="2:13" s="6" customFormat="1" x14ac:dyDescent="0.2">
      <c r="B3124" s="33"/>
      <c r="C3124" s="29"/>
      <c r="D3124" s="29"/>
      <c r="E3124" s="34"/>
      <c r="F3124" s="34"/>
      <c r="G3124" s="34"/>
      <c r="H3124" s="29"/>
      <c r="I3124" s="29"/>
      <c r="J3124" s="29"/>
      <c r="K3124" s="29"/>
      <c r="L3124" s="29"/>
      <c r="M3124" s="29"/>
    </row>
    <row r="3125" spans="2:13" s="6" customFormat="1" x14ac:dyDescent="0.2">
      <c r="B3125" s="33"/>
      <c r="C3125" s="29"/>
      <c r="D3125" s="29"/>
      <c r="E3125" s="34"/>
      <c r="F3125" s="34"/>
      <c r="G3125" s="34"/>
      <c r="H3125" s="29"/>
      <c r="I3125" s="29"/>
      <c r="J3125" s="29"/>
      <c r="K3125" s="29"/>
      <c r="L3125" s="29"/>
      <c r="M3125" s="29"/>
    </row>
    <row r="3126" spans="2:13" s="6" customFormat="1" x14ac:dyDescent="0.2">
      <c r="B3126" s="33"/>
      <c r="C3126" s="29"/>
      <c r="D3126" s="29"/>
      <c r="E3126" s="34"/>
      <c r="F3126" s="34"/>
      <c r="G3126" s="34"/>
      <c r="H3126" s="29"/>
      <c r="I3126" s="29"/>
      <c r="J3126" s="29"/>
      <c r="K3126" s="29"/>
      <c r="L3126" s="29"/>
      <c r="M3126" s="29"/>
    </row>
    <row r="3127" spans="2:13" s="6" customFormat="1" x14ac:dyDescent="0.2">
      <c r="B3127" s="33"/>
      <c r="C3127" s="29"/>
      <c r="D3127" s="29"/>
      <c r="E3127" s="34"/>
      <c r="F3127" s="34"/>
      <c r="G3127" s="34"/>
      <c r="H3127" s="29"/>
      <c r="I3127" s="29"/>
      <c r="J3127" s="29"/>
      <c r="K3127" s="29"/>
      <c r="L3127" s="29"/>
      <c r="M3127" s="29"/>
    </row>
    <row r="3128" spans="2:13" s="6" customFormat="1" x14ac:dyDescent="0.2">
      <c r="B3128" s="33"/>
      <c r="C3128" s="29"/>
      <c r="D3128" s="29"/>
      <c r="E3128" s="34"/>
      <c r="F3128" s="34"/>
      <c r="G3128" s="34"/>
      <c r="H3128" s="29"/>
      <c r="I3128" s="29"/>
      <c r="J3128" s="29"/>
      <c r="K3128" s="29"/>
      <c r="L3128" s="29"/>
      <c r="M3128" s="29"/>
    </row>
    <row r="3129" spans="2:13" s="6" customFormat="1" x14ac:dyDescent="0.2">
      <c r="B3129" s="33"/>
      <c r="C3129" s="29"/>
      <c r="D3129" s="29"/>
      <c r="E3129" s="34"/>
      <c r="F3129" s="34"/>
      <c r="G3129" s="34"/>
      <c r="H3129" s="29"/>
      <c r="I3129" s="29"/>
      <c r="J3129" s="29"/>
      <c r="K3129" s="29"/>
      <c r="L3129" s="29"/>
      <c r="M3129" s="29"/>
    </row>
    <row r="3130" spans="2:13" s="6" customFormat="1" x14ac:dyDescent="0.2">
      <c r="B3130" s="33"/>
      <c r="C3130" s="29"/>
      <c r="D3130" s="29"/>
      <c r="E3130" s="34"/>
      <c r="F3130" s="34"/>
      <c r="G3130" s="34"/>
      <c r="H3130" s="29"/>
      <c r="I3130" s="29"/>
      <c r="J3130" s="29"/>
      <c r="K3130" s="29"/>
      <c r="L3130" s="29"/>
      <c r="M3130" s="29"/>
    </row>
    <row r="3131" spans="2:13" s="6" customFormat="1" x14ac:dyDescent="0.2">
      <c r="B3131" s="33"/>
      <c r="C3131" s="29"/>
      <c r="D3131" s="29"/>
      <c r="E3131" s="34"/>
      <c r="F3131" s="34"/>
      <c r="G3131" s="34"/>
      <c r="H3131" s="29"/>
      <c r="I3131" s="29"/>
      <c r="J3131" s="29"/>
      <c r="K3131" s="29"/>
      <c r="L3131" s="29"/>
      <c r="M3131" s="29"/>
    </row>
    <row r="3132" spans="2:13" s="6" customFormat="1" x14ac:dyDescent="0.2">
      <c r="B3132" s="33"/>
      <c r="C3132" s="29"/>
      <c r="D3132" s="29"/>
      <c r="E3132" s="34"/>
      <c r="F3132" s="34"/>
      <c r="G3132" s="34"/>
      <c r="H3132" s="29"/>
      <c r="I3132" s="29"/>
      <c r="J3132" s="29"/>
      <c r="K3132" s="29"/>
      <c r="L3132" s="29"/>
      <c r="M3132" s="29"/>
    </row>
    <row r="3133" spans="2:13" s="6" customFormat="1" x14ac:dyDescent="0.2">
      <c r="B3133" s="33"/>
      <c r="C3133" s="29"/>
      <c r="D3133" s="29"/>
      <c r="E3133" s="34"/>
      <c r="F3133" s="34"/>
      <c r="G3133" s="34"/>
      <c r="H3133" s="29"/>
      <c r="I3133" s="29"/>
      <c r="J3133" s="29"/>
      <c r="K3133" s="29"/>
      <c r="L3133" s="29"/>
      <c r="M3133" s="29"/>
    </row>
    <row r="3134" spans="2:13" s="6" customFormat="1" x14ac:dyDescent="0.2">
      <c r="B3134" s="33"/>
      <c r="C3134" s="29"/>
      <c r="D3134" s="29"/>
      <c r="E3134" s="34"/>
      <c r="F3134" s="34"/>
      <c r="G3134" s="34"/>
      <c r="H3134" s="29"/>
      <c r="I3134" s="29"/>
      <c r="J3134" s="29"/>
      <c r="K3134" s="29"/>
      <c r="L3134" s="29"/>
      <c r="M3134" s="29"/>
    </row>
    <row r="3135" spans="2:13" s="6" customFormat="1" x14ac:dyDescent="0.2">
      <c r="B3135" s="33"/>
      <c r="C3135" s="29"/>
      <c r="D3135" s="29"/>
      <c r="E3135" s="34"/>
      <c r="F3135" s="34"/>
      <c r="G3135" s="34"/>
      <c r="H3135" s="29"/>
      <c r="I3135" s="29"/>
      <c r="J3135" s="29"/>
      <c r="K3135" s="29"/>
      <c r="L3135" s="29"/>
      <c r="M3135" s="29"/>
    </row>
    <row r="3136" spans="2:13" s="6" customFormat="1" x14ac:dyDescent="0.2">
      <c r="B3136" s="33"/>
      <c r="C3136" s="29"/>
      <c r="D3136" s="29"/>
      <c r="E3136" s="34"/>
      <c r="F3136" s="34"/>
      <c r="G3136" s="34"/>
      <c r="H3136" s="29"/>
      <c r="I3136" s="29"/>
      <c r="J3136" s="29"/>
      <c r="K3136" s="29"/>
      <c r="L3136" s="29"/>
      <c r="M3136" s="29"/>
    </row>
    <row r="3137" spans="2:13" s="6" customFormat="1" x14ac:dyDescent="0.2">
      <c r="B3137" s="33"/>
      <c r="C3137" s="29"/>
      <c r="D3137" s="29"/>
      <c r="E3137" s="34"/>
      <c r="F3137" s="34"/>
      <c r="G3137" s="34"/>
      <c r="H3137" s="29"/>
      <c r="I3137" s="29"/>
      <c r="J3137" s="29"/>
      <c r="K3137" s="29"/>
      <c r="L3137" s="29"/>
      <c r="M3137" s="29"/>
    </row>
    <row r="3138" spans="2:13" s="6" customFormat="1" x14ac:dyDescent="0.2">
      <c r="B3138" s="33"/>
      <c r="C3138" s="29"/>
      <c r="D3138" s="29"/>
      <c r="E3138" s="34"/>
      <c r="F3138" s="34"/>
      <c r="G3138" s="34"/>
      <c r="H3138" s="29"/>
      <c r="I3138" s="29"/>
      <c r="J3138" s="29"/>
      <c r="K3138" s="29"/>
      <c r="L3138" s="29"/>
      <c r="M3138" s="29"/>
    </row>
    <row r="3139" spans="2:13" s="6" customFormat="1" x14ac:dyDescent="0.2">
      <c r="B3139" s="33"/>
      <c r="C3139" s="29"/>
      <c r="D3139" s="29"/>
      <c r="E3139" s="34"/>
      <c r="F3139" s="34"/>
      <c r="G3139" s="34"/>
      <c r="H3139" s="29"/>
      <c r="I3139" s="29"/>
      <c r="J3139" s="29"/>
      <c r="K3139" s="29"/>
      <c r="L3139" s="29"/>
      <c r="M3139" s="29"/>
    </row>
    <row r="3140" spans="2:13" s="6" customFormat="1" x14ac:dyDescent="0.2">
      <c r="B3140" s="33"/>
      <c r="C3140" s="29"/>
      <c r="D3140" s="29"/>
      <c r="E3140" s="34"/>
      <c r="F3140" s="34"/>
      <c r="G3140" s="34"/>
      <c r="H3140" s="29"/>
      <c r="I3140" s="29"/>
      <c r="J3140" s="29"/>
      <c r="K3140" s="29"/>
      <c r="L3140" s="29"/>
      <c r="M3140" s="29"/>
    </row>
    <row r="3141" spans="2:13" s="6" customFormat="1" x14ac:dyDescent="0.2">
      <c r="B3141" s="33"/>
      <c r="C3141" s="29"/>
      <c r="D3141" s="29"/>
      <c r="E3141" s="34"/>
      <c r="F3141" s="34"/>
      <c r="G3141" s="34"/>
      <c r="H3141" s="29"/>
      <c r="I3141" s="29"/>
      <c r="J3141" s="29"/>
      <c r="K3141" s="29"/>
      <c r="L3141" s="29"/>
      <c r="M3141" s="29"/>
    </row>
    <row r="3142" spans="2:13" s="6" customFormat="1" x14ac:dyDescent="0.2">
      <c r="B3142" s="33"/>
      <c r="C3142" s="29"/>
      <c r="D3142" s="29"/>
      <c r="E3142" s="34"/>
      <c r="F3142" s="34"/>
      <c r="G3142" s="34"/>
      <c r="H3142" s="29"/>
      <c r="I3142" s="29"/>
      <c r="J3142" s="29"/>
      <c r="K3142" s="29"/>
      <c r="L3142" s="29"/>
      <c r="M3142" s="29"/>
    </row>
    <row r="3143" spans="2:13" s="6" customFormat="1" x14ac:dyDescent="0.2">
      <c r="B3143" s="33"/>
      <c r="C3143" s="29"/>
      <c r="D3143" s="29"/>
      <c r="E3143" s="34"/>
      <c r="F3143" s="34"/>
      <c r="G3143" s="34"/>
      <c r="H3143" s="29"/>
      <c r="I3143" s="29"/>
      <c r="J3143" s="29"/>
      <c r="K3143" s="29"/>
      <c r="L3143" s="29"/>
      <c r="M3143" s="29"/>
    </row>
    <row r="3144" spans="2:13" s="6" customFormat="1" x14ac:dyDescent="0.2">
      <c r="B3144" s="33"/>
      <c r="C3144" s="29"/>
      <c r="D3144" s="29"/>
      <c r="E3144" s="34"/>
      <c r="F3144" s="34"/>
      <c r="G3144" s="34"/>
      <c r="H3144" s="29"/>
      <c r="I3144" s="29"/>
      <c r="J3144" s="29"/>
      <c r="K3144" s="29"/>
      <c r="L3144" s="29"/>
      <c r="M3144" s="29"/>
    </row>
    <row r="3145" spans="2:13" s="6" customFormat="1" x14ac:dyDescent="0.2">
      <c r="B3145" s="33"/>
      <c r="C3145" s="29"/>
      <c r="D3145" s="29"/>
      <c r="E3145" s="34"/>
      <c r="F3145" s="34"/>
      <c r="G3145" s="34"/>
      <c r="H3145" s="29"/>
      <c r="I3145" s="29"/>
      <c r="J3145" s="29"/>
      <c r="K3145" s="29"/>
      <c r="L3145" s="29"/>
      <c r="M3145" s="29"/>
    </row>
    <row r="3146" spans="2:13" s="6" customFormat="1" x14ac:dyDescent="0.2">
      <c r="B3146" s="33"/>
      <c r="C3146" s="29"/>
      <c r="D3146" s="29"/>
      <c r="E3146" s="34"/>
      <c r="F3146" s="34"/>
      <c r="G3146" s="34"/>
      <c r="H3146" s="29"/>
      <c r="I3146" s="29"/>
      <c r="J3146" s="29"/>
      <c r="K3146" s="29"/>
      <c r="L3146" s="29"/>
      <c r="M3146" s="29"/>
    </row>
    <row r="3147" spans="2:13" s="6" customFormat="1" x14ac:dyDescent="0.2">
      <c r="B3147" s="33"/>
      <c r="C3147" s="29"/>
      <c r="D3147" s="29"/>
      <c r="E3147" s="34"/>
      <c r="F3147" s="34"/>
      <c r="G3147" s="34"/>
      <c r="H3147" s="29"/>
      <c r="I3147" s="29"/>
      <c r="J3147" s="29"/>
      <c r="K3147" s="29"/>
      <c r="L3147" s="29"/>
      <c r="M3147" s="29"/>
    </row>
    <row r="3148" spans="2:13" s="6" customFormat="1" x14ac:dyDescent="0.2">
      <c r="B3148" s="33"/>
      <c r="C3148" s="29"/>
      <c r="D3148" s="29"/>
      <c r="E3148" s="34"/>
      <c r="F3148" s="34"/>
      <c r="G3148" s="34"/>
      <c r="H3148" s="29"/>
      <c r="I3148" s="29"/>
      <c r="J3148" s="29"/>
      <c r="K3148" s="29"/>
      <c r="L3148" s="29"/>
      <c r="M3148" s="29"/>
    </row>
    <row r="3149" spans="2:13" s="6" customFormat="1" x14ac:dyDescent="0.2">
      <c r="B3149" s="33"/>
      <c r="C3149" s="29"/>
      <c r="D3149" s="29"/>
      <c r="E3149" s="34"/>
      <c r="F3149" s="34"/>
      <c r="G3149" s="34"/>
      <c r="H3149" s="29"/>
      <c r="I3149" s="29"/>
      <c r="J3149" s="29"/>
      <c r="K3149" s="29"/>
      <c r="L3149" s="29"/>
      <c r="M3149" s="29"/>
    </row>
    <row r="3150" spans="2:13" s="6" customFormat="1" x14ac:dyDescent="0.2">
      <c r="B3150" s="33"/>
      <c r="C3150" s="29"/>
      <c r="D3150" s="29"/>
      <c r="E3150" s="34"/>
      <c r="F3150" s="34"/>
      <c r="G3150" s="34"/>
      <c r="H3150" s="29"/>
      <c r="I3150" s="29"/>
      <c r="J3150" s="29"/>
      <c r="K3150" s="29"/>
      <c r="L3150" s="29"/>
      <c r="M3150" s="29"/>
    </row>
    <row r="3151" spans="2:13" s="6" customFormat="1" x14ac:dyDescent="0.2">
      <c r="B3151" s="33"/>
      <c r="C3151" s="29"/>
      <c r="D3151" s="29"/>
      <c r="E3151" s="34"/>
      <c r="F3151" s="34"/>
      <c r="G3151" s="34"/>
      <c r="H3151" s="29"/>
      <c r="I3151" s="29"/>
      <c r="J3151" s="29"/>
      <c r="K3151" s="29"/>
      <c r="L3151" s="29"/>
      <c r="M3151" s="29"/>
    </row>
    <row r="3152" spans="2:13" s="6" customFormat="1" x14ac:dyDescent="0.2">
      <c r="B3152" s="33"/>
      <c r="C3152" s="29"/>
      <c r="D3152" s="29"/>
      <c r="E3152" s="34"/>
      <c r="F3152" s="34"/>
      <c r="G3152" s="34"/>
      <c r="H3152" s="29"/>
      <c r="I3152" s="29"/>
      <c r="J3152" s="29"/>
      <c r="K3152" s="29"/>
      <c r="L3152" s="29"/>
      <c r="M3152" s="29"/>
    </row>
    <row r="3153" spans="2:13" s="6" customFormat="1" x14ac:dyDescent="0.2">
      <c r="B3153" s="33"/>
      <c r="C3153" s="29"/>
      <c r="D3153" s="29"/>
      <c r="E3153" s="34"/>
      <c r="F3153" s="34"/>
      <c r="G3153" s="34"/>
      <c r="H3153" s="29"/>
      <c r="I3153" s="29"/>
      <c r="J3153" s="29"/>
      <c r="K3153" s="29"/>
      <c r="L3153" s="29"/>
      <c r="M3153" s="29"/>
    </row>
    <row r="3154" spans="2:13" s="6" customFormat="1" x14ac:dyDescent="0.2">
      <c r="B3154" s="33"/>
      <c r="C3154" s="29"/>
      <c r="D3154" s="29"/>
      <c r="E3154" s="34"/>
      <c r="F3154" s="34"/>
      <c r="G3154" s="34"/>
      <c r="H3154" s="29"/>
      <c r="I3154" s="29"/>
      <c r="J3154" s="29"/>
      <c r="K3154" s="29"/>
      <c r="L3154" s="29"/>
      <c r="M3154" s="29"/>
    </row>
    <row r="3155" spans="2:13" s="6" customFormat="1" x14ac:dyDescent="0.2">
      <c r="B3155" s="33"/>
      <c r="C3155" s="29"/>
      <c r="D3155" s="29"/>
      <c r="E3155" s="34"/>
      <c r="F3155" s="34"/>
      <c r="G3155" s="34"/>
      <c r="H3155" s="29"/>
      <c r="I3155" s="29"/>
      <c r="J3155" s="29"/>
      <c r="K3155" s="29"/>
      <c r="L3155" s="29"/>
      <c r="M3155" s="29"/>
    </row>
    <row r="3156" spans="2:13" s="6" customFormat="1" x14ac:dyDescent="0.2">
      <c r="B3156" s="33"/>
      <c r="C3156" s="29"/>
      <c r="D3156" s="29"/>
      <c r="E3156" s="34"/>
      <c r="F3156" s="34"/>
      <c r="G3156" s="34"/>
      <c r="H3156" s="29"/>
      <c r="I3156" s="29"/>
      <c r="J3156" s="29"/>
      <c r="K3156" s="29"/>
      <c r="L3156" s="29"/>
      <c r="M3156" s="29"/>
    </row>
    <row r="3157" spans="2:13" s="6" customFormat="1" x14ac:dyDescent="0.2">
      <c r="B3157" s="33"/>
      <c r="C3157" s="29"/>
      <c r="D3157" s="29"/>
      <c r="E3157" s="34"/>
      <c r="F3157" s="34"/>
      <c r="G3157" s="34"/>
      <c r="H3157" s="29"/>
      <c r="I3157" s="29"/>
      <c r="J3157" s="29"/>
      <c r="K3157" s="29"/>
      <c r="L3157" s="29"/>
      <c r="M3157" s="29"/>
    </row>
    <row r="3158" spans="2:13" s="6" customFormat="1" x14ac:dyDescent="0.2">
      <c r="B3158" s="33"/>
      <c r="C3158" s="29"/>
      <c r="D3158" s="29"/>
      <c r="E3158" s="34"/>
      <c r="F3158" s="34"/>
      <c r="G3158" s="34"/>
      <c r="H3158" s="29"/>
      <c r="I3158" s="29"/>
      <c r="J3158" s="29"/>
      <c r="K3158" s="29"/>
      <c r="L3158" s="29"/>
      <c r="M3158" s="29"/>
    </row>
    <row r="3159" spans="2:13" s="6" customFormat="1" x14ac:dyDescent="0.2">
      <c r="B3159" s="33"/>
      <c r="C3159" s="29"/>
      <c r="D3159" s="29"/>
      <c r="E3159" s="34"/>
      <c r="F3159" s="34"/>
      <c r="G3159" s="34"/>
      <c r="H3159" s="29"/>
      <c r="I3159" s="29"/>
      <c r="J3159" s="29"/>
      <c r="K3159" s="29"/>
      <c r="L3159" s="29"/>
      <c r="M3159" s="29"/>
    </row>
    <row r="3160" spans="2:13" s="6" customFormat="1" x14ac:dyDescent="0.2">
      <c r="B3160" s="33"/>
      <c r="C3160" s="29"/>
      <c r="D3160" s="29"/>
      <c r="E3160" s="34"/>
      <c r="F3160" s="34"/>
      <c r="G3160" s="34"/>
      <c r="H3160" s="29"/>
      <c r="I3160" s="29"/>
      <c r="J3160" s="29"/>
      <c r="K3160" s="29"/>
      <c r="L3160" s="29"/>
      <c r="M3160" s="29"/>
    </row>
    <row r="3161" spans="2:13" s="6" customFormat="1" x14ac:dyDescent="0.2">
      <c r="B3161" s="33"/>
      <c r="C3161" s="29"/>
      <c r="D3161" s="29"/>
      <c r="E3161" s="34"/>
      <c r="F3161" s="34"/>
      <c r="G3161" s="34"/>
      <c r="H3161" s="29"/>
      <c r="I3161" s="29"/>
      <c r="J3161" s="29"/>
      <c r="K3161" s="29"/>
      <c r="L3161" s="29"/>
      <c r="M3161" s="29"/>
    </row>
    <row r="3162" spans="2:13" s="6" customFormat="1" x14ac:dyDescent="0.2">
      <c r="B3162" s="33"/>
      <c r="C3162" s="29"/>
      <c r="D3162" s="29"/>
      <c r="E3162" s="34"/>
      <c r="F3162" s="34"/>
      <c r="G3162" s="34"/>
      <c r="H3162" s="29"/>
      <c r="I3162" s="29"/>
      <c r="J3162" s="29"/>
      <c r="K3162" s="29"/>
      <c r="L3162" s="29"/>
      <c r="M3162" s="29"/>
    </row>
    <row r="3163" spans="2:13" s="6" customFormat="1" x14ac:dyDescent="0.2">
      <c r="B3163" s="33"/>
      <c r="C3163" s="29"/>
      <c r="D3163" s="29"/>
      <c r="E3163" s="34"/>
      <c r="F3163" s="34"/>
      <c r="G3163" s="34"/>
      <c r="H3163" s="29"/>
      <c r="I3163" s="29"/>
      <c r="J3163" s="29"/>
      <c r="K3163" s="29"/>
      <c r="L3163" s="29"/>
      <c r="M3163" s="29"/>
    </row>
    <row r="3164" spans="2:13" s="6" customFormat="1" x14ac:dyDescent="0.2">
      <c r="B3164" s="33"/>
      <c r="C3164" s="29"/>
      <c r="D3164" s="29"/>
      <c r="E3164" s="34"/>
      <c r="F3164" s="34"/>
      <c r="G3164" s="34"/>
      <c r="H3164" s="29"/>
      <c r="I3164" s="29"/>
      <c r="J3164" s="29"/>
      <c r="K3164" s="29"/>
      <c r="L3164" s="29"/>
      <c r="M3164" s="29"/>
    </row>
    <row r="3165" spans="2:13" s="6" customFormat="1" x14ac:dyDescent="0.2">
      <c r="B3165" s="33"/>
      <c r="C3165" s="29"/>
      <c r="D3165" s="29"/>
      <c r="E3165" s="34"/>
      <c r="F3165" s="34"/>
      <c r="G3165" s="34"/>
      <c r="H3165" s="29"/>
      <c r="I3165" s="29"/>
      <c r="J3165" s="29"/>
      <c r="K3165" s="29"/>
      <c r="L3165" s="29"/>
      <c r="M3165" s="29"/>
    </row>
    <row r="3166" spans="2:13" s="6" customFormat="1" x14ac:dyDescent="0.2">
      <c r="B3166" s="33"/>
      <c r="C3166" s="29"/>
      <c r="D3166" s="29"/>
      <c r="E3166" s="34"/>
      <c r="F3166" s="34"/>
      <c r="G3166" s="34"/>
      <c r="H3166" s="29"/>
      <c r="I3166" s="29"/>
      <c r="J3166" s="29"/>
      <c r="K3166" s="29"/>
      <c r="L3166" s="29"/>
      <c r="M3166" s="29"/>
    </row>
    <row r="3167" spans="2:13" s="6" customFormat="1" x14ac:dyDescent="0.2">
      <c r="B3167" s="33"/>
      <c r="C3167" s="29"/>
      <c r="D3167" s="29"/>
      <c r="E3167" s="34"/>
      <c r="F3167" s="34"/>
      <c r="G3167" s="34"/>
      <c r="H3167" s="29"/>
      <c r="I3167" s="29"/>
      <c r="J3167" s="29"/>
      <c r="K3167" s="29"/>
      <c r="L3167" s="29"/>
      <c r="M3167" s="29"/>
    </row>
    <row r="3168" spans="2:13" s="6" customFormat="1" x14ac:dyDescent="0.2">
      <c r="B3168" s="33"/>
      <c r="C3168" s="29"/>
      <c r="D3168" s="29"/>
      <c r="E3168" s="34"/>
      <c r="F3168" s="34"/>
      <c r="G3168" s="34"/>
      <c r="H3168" s="29"/>
      <c r="I3168" s="29"/>
      <c r="J3168" s="29"/>
      <c r="K3168" s="29"/>
      <c r="L3168" s="29"/>
      <c r="M3168" s="29"/>
    </row>
    <row r="3169" spans="2:13" s="6" customFormat="1" x14ac:dyDescent="0.2">
      <c r="B3169" s="33"/>
      <c r="C3169" s="29"/>
      <c r="D3169" s="29"/>
      <c r="E3169" s="34"/>
      <c r="F3169" s="34"/>
      <c r="G3169" s="34"/>
      <c r="H3169" s="29"/>
      <c r="I3169" s="29"/>
      <c r="J3169" s="29"/>
      <c r="K3169" s="29"/>
      <c r="L3169" s="29"/>
      <c r="M3169" s="29"/>
    </row>
    <row r="3170" spans="2:13" s="6" customFormat="1" x14ac:dyDescent="0.2">
      <c r="B3170" s="33"/>
      <c r="C3170" s="29"/>
      <c r="D3170" s="29"/>
      <c r="E3170" s="34"/>
      <c r="F3170" s="34"/>
      <c r="G3170" s="34"/>
      <c r="H3170" s="29"/>
      <c r="I3170" s="29"/>
      <c r="J3170" s="29"/>
      <c r="K3170" s="29"/>
      <c r="L3170" s="29"/>
      <c r="M3170" s="29"/>
    </row>
    <row r="3171" spans="2:13" s="6" customFormat="1" x14ac:dyDescent="0.2">
      <c r="B3171" s="33"/>
      <c r="C3171" s="29"/>
      <c r="D3171" s="29"/>
      <c r="E3171" s="34"/>
      <c r="F3171" s="34"/>
      <c r="G3171" s="34"/>
      <c r="H3171" s="29"/>
      <c r="I3171" s="29"/>
      <c r="J3171" s="29"/>
      <c r="K3171" s="29"/>
      <c r="L3171" s="29"/>
      <c r="M3171" s="29"/>
    </row>
    <row r="3172" spans="2:13" s="6" customFormat="1" x14ac:dyDescent="0.2">
      <c r="B3172" s="33"/>
      <c r="C3172" s="29"/>
      <c r="D3172" s="29"/>
      <c r="E3172" s="34"/>
      <c r="F3172" s="34"/>
      <c r="G3172" s="34"/>
      <c r="H3172" s="29"/>
      <c r="I3172" s="29"/>
      <c r="J3172" s="29"/>
      <c r="K3172" s="29"/>
      <c r="L3172" s="29"/>
      <c r="M3172" s="29"/>
    </row>
    <row r="3173" spans="2:13" s="6" customFormat="1" x14ac:dyDescent="0.2">
      <c r="B3173" s="33"/>
      <c r="C3173" s="29"/>
      <c r="D3173" s="29"/>
      <c r="E3173" s="34"/>
      <c r="F3173" s="34"/>
      <c r="G3173" s="34"/>
      <c r="H3173" s="29"/>
      <c r="I3173" s="29"/>
      <c r="J3173" s="29"/>
      <c r="K3173" s="29"/>
      <c r="L3173" s="29"/>
      <c r="M3173" s="29"/>
    </row>
    <row r="3174" spans="2:13" s="6" customFormat="1" x14ac:dyDescent="0.2">
      <c r="B3174" s="33"/>
      <c r="C3174" s="29"/>
      <c r="D3174" s="29"/>
      <c r="E3174" s="34"/>
      <c r="F3174" s="34"/>
      <c r="G3174" s="34"/>
      <c r="H3174" s="29"/>
      <c r="I3174" s="29"/>
      <c r="J3174" s="29"/>
      <c r="K3174" s="29"/>
      <c r="L3174" s="29"/>
      <c r="M3174" s="29"/>
    </row>
    <row r="3175" spans="2:13" s="6" customFormat="1" x14ac:dyDescent="0.2">
      <c r="B3175" s="33"/>
      <c r="C3175" s="29"/>
      <c r="D3175" s="29"/>
      <c r="E3175" s="34"/>
      <c r="F3175" s="34"/>
      <c r="G3175" s="34"/>
      <c r="H3175" s="29"/>
      <c r="I3175" s="29"/>
      <c r="J3175" s="29"/>
      <c r="K3175" s="29"/>
      <c r="L3175" s="29"/>
      <c r="M3175" s="29"/>
    </row>
    <row r="3176" spans="2:13" s="6" customFormat="1" x14ac:dyDescent="0.2">
      <c r="B3176" s="33"/>
      <c r="C3176" s="29"/>
      <c r="D3176" s="29"/>
      <c r="E3176" s="34"/>
      <c r="F3176" s="34"/>
      <c r="G3176" s="34"/>
      <c r="H3176" s="29"/>
      <c r="I3176" s="29"/>
      <c r="J3176" s="29"/>
      <c r="K3176" s="29"/>
      <c r="L3176" s="29"/>
      <c r="M3176" s="29"/>
    </row>
    <row r="3177" spans="2:13" s="6" customFormat="1" x14ac:dyDescent="0.2">
      <c r="B3177" s="33"/>
      <c r="C3177" s="29"/>
      <c r="D3177" s="29"/>
      <c r="E3177" s="34"/>
      <c r="F3177" s="34"/>
      <c r="G3177" s="34"/>
      <c r="H3177" s="29"/>
      <c r="I3177" s="29"/>
      <c r="J3177" s="29"/>
      <c r="K3177" s="29"/>
      <c r="L3177" s="29"/>
      <c r="M3177" s="29"/>
    </row>
    <row r="3178" spans="2:13" s="6" customFormat="1" x14ac:dyDescent="0.2">
      <c r="B3178" s="33"/>
      <c r="C3178" s="29"/>
      <c r="D3178" s="29"/>
      <c r="E3178" s="34"/>
      <c r="F3178" s="34"/>
      <c r="G3178" s="34"/>
      <c r="H3178" s="29"/>
      <c r="I3178" s="29"/>
      <c r="J3178" s="29"/>
      <c r="K3178" s="29"/>
      <c r="L3178" s="29"/>
      <c r="M3178" s="29"/>
    </row>
    <row r="3179" spans="2:13" s="6" customFormat="1" x14ac:dyDescent="0.2">
      <c r="B3179" s="33"/>
      <c r="C3179" s="29"/>
      <c r="D3179" s="29"/>
      <c r="E3179" s="34"/>
      <c r="F3179" s="34"/>
      <c r="G3179" s="34"/>
      <c r="H3179" s="29"/>
      <c r="I3179" s="29"/>
      <c r="J3179" s="29"/>
      <c r="K3179" s="29"/>
      <c r="L3179" s="29"/>
      <c r="M3179" s="29"/>
    </row>
    <row r="3180" spans="2:13" s="6" customFormat="1" x14ac:dyDescent="0.2">
      <c r="B3180" s="33"/>
      <c r="C3180" s="29"/>
      <c r="D3180" s="29"/>
      <c r="E3180" s="34"/>
      <c r="F3180" s="34"/>
      <c r="G3180" s="34"/>
      <c r="H3180" s="29"/>
      <c r="I3180" s="29"/>
      <c r="J3180" s="29"/>
      <c r="K3180" s="29"/>
      <c r="L3180" s="29"/>
      <c r="M3180" s="29"/>
    </row>
    <row r="3181" spans="2:13" s="6" customFormat="1" x14ac:dyDescent="0.2">
      <c r="B3181" s="33"/>
      <c r="C3181" s="29"/>
      <c r="D3181" s="29"/>
      <c r="E3181" s="34"/>
      <c r="F3181" s="34"/>
      <c r="G3181" s="34"/>
      <c r="H3181" s="29"/>
      <c r="I3181" s="29"/>
      <c r="J3181" s="29"/>
      <c r="K3181" s="29"/>
      <c r="L3181" s="29"/>
      <c r="M3181" s="29"/>
    </row>
    <row r="3182" spans="2:13" s="6" customFormat="1" x14ac:dyDescent="0.2">
      <c r="B3182" s="33"/>
      <c r="C3182" s="29"/>
      <c r="D3182" s="29"/>
      <c r="E3182" s="34"/>
      <c r="F3182" s="34"/>
      <c r="G3182" s="34"/>
      <c r="H3182" s="29"/>
      <c r="I3182" s="29"/>
      <c r="J3182" s="29"/>
      <c r="K3182" s="29"/>
      <c r="L3182" s="29"/>
      <c r="M3182" s="29"/>
    </row>
    <row r="3183" spans="2:13" s="6" customFormat="1" x14ac:dyDescent="0.2">
      <c r="B3183" s="33"/>
      <c r="C3183" s="29"/>
      <c r="D3183" s="29"/>
      <c r="E3183" s="34"/>
      <c r="F3183" s="34"/>
      <c r="G3183" s="34"/>
      <c r="H3183" s="29"/>
      <c r="I3183" s="29"/>
      <c r="J3183" s="29"/>
      <c r="K3183" s="29"/>
      <c r="L3183" s="29"/>
      <c r="M3183" s="29"/>
    </row>
    <row r="3184" spans="2:13" s="6" customFormat="1" x14ac:dyDescent="0.2">
      <c r="B3184" s="33"/>
      <c r="C3184" s="29"/>
      <c r="D3184" s="29"/>
      <c r="E3184" s="34"/>
      <c r="F3184" s="34"/>
      <c r="G3184" s="34"/>
      <c r="H3184" s="29"/>
      <c r="I3184" s="29"/>
      <c r="J3184" s="29"/>
      <c r="K3184" s="29"/>
      <c r="L3184" s="29"/>
      <c r="M3184" s="29"/>
    </row>
    <row r="3185" spans="2:13" s="6" customFormat="1" x14ac:dyDescent="0.2">
      <c r="B3185" s="33"/>
      <c r="C3185" s="29"/>
      <c r="D3185" s="29"/>
      <c r="E3185" s="34"/>
      <c r="F3185" s="34"/>
      <c r="G3185" s="34"/>
      <c r="H3185" s="29"/>
      <c r="I3185" s="29"/>
      <c r="J3185" s="29"/>
      <c r="K3185" s="29"/>
      <c r="L3185" s="29"/>
      <c r="M3185" s="29"/>
    </row>
    <row r="3186" spans="2:13" s="6" customFormat="1" x14ac:dyDescent="0.2">
      <c r="B3186" s="33"/>
      <c r="C3186" s="29"/>
      <c r="D3186" s="29"/>
      <c r="E3186" s="34"/>
      <c r="F3186" s="34"/>
      <c r="G3186" s="34"/>
      <c r="H3186" s="29"/>
      <c r="I3186" s="29"/>
      <c r="J3186" s="29"/>
      <c r="K3186" s="29"/>
      <c r="L3186" s="29"/>
      <c r="M3186" s="29"/>
    </row>
    <row r="3187" spans="2:13" s="6" customFormat="1" x14ac:dyDescent="0.2">
      <c r="B3187" s="33"/>
      <c r="C3187" s="29"/>
      <c r="D3187" s="29"/>
      <c r="E3187" s="34"/>
      <c r="F3187" s="34"/>
      <c r="G3187" s="34"/>
      <c r="H3187" s="29"/>
      <c r="I3187" s="29"/>
      <c r="J3187" s="29"/>
      <c r="K3187" s="29"/>
      <c r="L3187" s="29"/>
      <c r="M3187" s="29"/>
    </row>
    <row r="3188" spans="2:13" s="6" customFormat="1" x14ac:dyDescent="0.2">
      <c r="B3188" s="33"/>
      <c r="C3188" s="29"/>
      <c r="D3188" s="29"/>
      <c r="E3188" s="34"/>
      <c r="F3188" s="34"/>
      <c r="G3188" s="34"/>
      <c r="H3188" s="29"/>
      <c r="I3188" s="29"/>
      <c r="J3188" s="29"/>
      <c r="K3188" s="29"/>
      <c r="L3188" s="29"/>
      <c r="M3188" s="29"/>
    </row>
    <row r="3189" spans="2:13" s="6" customFormat="1" x14ac:dyDescent="0.2">
      <c r="B3189" s="33"/>
      <c r="C3189" s="29"/>
      <c r="D3189" s="29"/>
      <c r="E3189" s="34"/>
      <c r="F3189" s="34"/>
      <c r="G3189" s="34"/>
      <c r="H3189" s="29"/>
      <c r="I3189" s="29"/>
      <c r="J3189" s="29"/>
      <c r="K3189" s="29"/>
      <c r="L3189" s="29"/>
      <c r="M3189" s="29"/>
    </row>
    <row r="3190" spans="2:13" s="6" customFormat="1" x14ac:dyDescent="0.2">
      <c r="B3190" s="33"/>
      <c r="C3190" s="29"/>
      <c r="D3190" s="29"/>
      <c r="E3190" s="34"/>
      <c r="F3190" s="34"/>
      <c r="G3190" s="34"/>
      <c r="H3190" s="29"/>
      <c r="I3190" s="29"/>
      <c r="J3190" s="29"/>
      <c r="K3190" s="29"/>
      <c r="L3190" s="29"/>
      <c r="M3190" s="29"/>
    </row>
    <row r="3191" spans="2:13" s="6" customFormat="1" x14ac:dyDescent="0.2">
      <c r="B3191" s="33"/>
      <c r="C3191" s="29"/>
      <c r="D3191" s="29"/>
      <c r="E3191" s="34"/>
      <c r="F3191" s="34"/>
      <c r="G3191" s="34"/>
      <c r="H3191" s="29"/>
      <c r="I3191" s="29"/>
      <c r="J3191" s="29"/>
      <c r="K3191" s="29"/>
      <c r="L3191" s="29"/>
      <c r="M3191" s="29"/>
    </row>
    <row r="3192" spans="2:13" s="6" customFormat="1" x14ac:dyDescent="0.2">
      <c r="B3192" s="33"/>
      <c r="C3192" s="29"/>
      <c r="D3192" s="29"/>
      <c r="E3192" s="34"/>
      <c r="F3192" s="34"/>
      <c r="G3192" s="34"/>
      <c r="H3192" s="29"/>
      <c r="I3192" s="29"/>
      <c r="J3192" s="29"/>
      <c r="K3192" s="29"/>
      <c r="L3192" s="29"/>
      <c r="M3192" s="29"/>
    </row>
    <row r="3193" spans="2:13" s="6" customFormat="1" x14ac:dyDescent="0.2">
      <c r="B3193" s="33"/>
      <c r="C3193" s="29"/>
      <c r="D3193" s="29"/>
      <c r="E3193" s="34"/>
      <c r="F3193" s="34"/>
      <c r="G3193" s="34"/>
      <c r="H3193" s="29"/>
      <c r="I3193" s="29"/>
      <c r="J3193" s="29"/>
      <c r="K3193" s="29"/>
      <c r="L3193" s="29"/>
      <c r="M3193" s="29"/>
    </row>
    <row r="3194" spans="2:13" s="6" customFormat="1" x14ac:dyDescent="0.2">
      <c r="B3194" s="33"/>
      <c r="C3194" s="29"/>
      <c r="D3194" s="29"/>
      <c r="E3194" s="34"/>
      <c r="F3194" s="34"/>
      <c r="G3194" s="34"/>
      <c r="H3194" s="29"/>
      <c r="I3194" s="29"/>
      <c r="J3194" s="29"/>
      <c r="K3194" s="29"/>
      <c r="L3194" s="29"/>
      <c r="M3194" s="29"/>
    </row>
    <row r="3195" spans="2:13" s="6" customFormat="1" x14ac:dyDescent="0.2">
      <c r="B3195" s="33"/>
      <c r="C3195" s="29"/>
      <c r="D3195" s="29"/>
      <c r="E3195" s="34"/>
      <c r="F3195" s="34"/>
      <c r="G3195" s="34"/>
      <c r="H3195" s="29"/>
      <c r="I3195" s="29"/>
      <c r="J3195" s="29"/>
      <c r="K3195" s="29"/>
      <c r="L3195" s="29"/>
      <c r="M3195" s="29"/>
    </row>
    <row r="3196" spans="2:13" s="6" customFormat="1" x14ac:dyDescent="0.2">
      <c r="B3196" s="33"/>
      <c r="C3196" s="29"/>
      <c r="D3196" s="29"/>
      <c r="E3196" s="34"/>
      <c r="F3196" s="34"/>
      <c r="G3196" s="34"/>
      <c r="H3196" s="29"/>
      <c r="I3196" s="29"/>
      <c r="J3196" s="29"/>
      <c r="K3196" s="29"/>
      <c r="L3196" s="29"/>
      <c r="M3196" s="29"/>
    </row>
    <row r="3197" spans="2:13" s="6" customFormat="1" x14ac:dyDescent="0.2">
      <c r="B3197" s="33"/>
      <c r="C3197" s="29"/>
      <c r="D3197" s="29"/>
      <c r="E3197" s="34"/>
      <c r="F3197" s="34"/>
      <c r="G3197" s="34"/>
      <c r="H3197" s="29"/>
      <c r="I3197" s="29"/>
      <c r="J3197" s="29"/>
      <c r="K3197" s="29"/>
      <c r="L3197" s="29"/>
      <c r="M3197" s="29"/>
    </row>
    <row r="3198" spans="2:13" s="6" customFormat="1" x14ac:dyDescent="0.2">
      <c r="B3198" s="33"/>
      <c r="C3198" s="29"/>
      <c r="D3198" s="29"/>
      <c r="E3198" s="34"/>
      <c r="F3198" s="34"/>
      <c r="G3198" s="34"/>
      <c r="H3198" s="29"/>
      <c r="I3198" s="29"/>
      <c r="J3198" s="29"/>
      <c r="K3198" s="29"/>
      <c r="L3198" s="29"/>
      <c r="M3198" s="29"/>
    </row>
    <row r="3199" spans="2:13" s="6" customFormat="1" x14ac:dyDescent="0.2">
      <c r="B3199" s="33"/>
      <c r="C3199" s="29"/>
      <c r="D3199" s="29"/>
      <c r="E3199" s="34"/>
      <c r="F3199" s="34"/>
      <c r="G3199" s="34"/>
      <c r="H3199" s="29"/>
      <c r="I3199" s="29"/>
      <c r="J3199" s="29"/>
      <c r="K3199" s="29"/>
      <c r="L3199" s="29"/>
      <c r="M3199" s="29"/>
    </row>
    <row r="3200" spans="2:13" s="6" customFormat="1" x14ac:dyDescent="0.2">
      <c r="B3200" s="33"/>
      <c r="C3200" s="29"/>
      <c r="D3200" s="29"/>
      <c r="E3200" s="34"/>
      <c r="F3200" s="34"/>
      <c r="G3200" s="34"/>
      <c r="H3200" s="29"/>
      <c r="I3200" s="29"/>
      <c r="J3200" s="29"/>
      <c r="K3200" s="29"/>
      <c r="L3200" s="29"/>
      <c r="M3200" s="29"/>
    </row>
    <row r="3201" spans="2:13" s="6" customFormat="1" x14ac:dyDescent="0.2">
      <c r="B3201" s="33"/>
      <c r="C3201" s="29"/>
      <c r="D3201" s="29"/>
      <c r="E3201" s="34"/>
      <c r="F3201" s="34"/>
      <c r="G3201" s="34"/>
      <c r="H3201" s="29"/>
      <c r="I3201" s="29"/>
      <c r="J3201" s="29"/>
      <c r="K3201" s="29"/>
      <c r="L3201" s="29"/>
      <c r="M3201" s="29"/>
    </row>
    <row r="3202" spans="2:13" s="6" customFormat="1" x14ac:dyDescent="0.2">
      <c r="B3202" s="33"/>
      <c r="C3202" s="29"/>
      <c r="D3202" s="29"/>
      <c r="E3202" s="34"/>
      <c r="F3202" s="34"/>
      <c r="G3202" s="34"/>
      <c r="H3202" s="29"/>
      <c r="I3202" s="29"/>
      <c r="J3202" s="29"/>
      <c r="K3202" s="29"/>
      <c r="L3202" s="29"/>
      <c r="M3202" s="29"/>
    </row>
    <row r="3203" spans="2:13" s="6" customFormat="1" x14ac:dyDescent="0.2">
      <c r="B3203" s="33"/>
      <c r="C3203" s="29"/>
      <c r="D3203" s="29"/>
      <c r="E3203" s="34"/>
      <c r="F3203" s="34"/>
      <c r="G3203" s="34"/>
      <c r="H3203" s="29"/>
      <c r="I3203" s="29"/>
      <c r="J3203" s="29"/>
      <c r="K3203" s="29"/>
      <c r="L3203" s="29"/>
      <c r="M3203" s="29"/>
    </row>
    <row r="3204" spans="2:13" s="6" customFormat="1" x14ac:dyDescent="0.2">
      <c r="B3204" s="33"/>
      <c r="C3204" s="29"/>
      <c r="D3204" s="29"/>
      <c r="E3204" s="34"/>
      <c r="F3204" s="34"/>
      <c r="G3204" s="34"/>
      <c r="H3204" s="29"/>
      <c r="I3204" s="29"/>
      <c r="J3204" s="29"/>
      <c r="K3204" s="29"/>
      <c r="L3204" s="29"/>
      <c r="M3204" s="29"/>
    </row>
    <row r="3205" spans="2:13" s="6" customFormat="1" x14ac:dyDescent="0.2">
      <c r="B3205" s="33"/>
      <c r="C3205" s="29"/>
      <c r="D3205" s="29"/>
      <c r="E3205" s="34"/>
      <c r="F3205" s="34"/>
      <c r="G3205" s="34"/>
      <c r="H3205" s="29"/>
      <c r="I3205" s="29"/>
      <c r="J3205" s="29"/>
      <c r="K3205" s="29"/>
      <c r="L3205" s="29"/>
      <c r="M3205" s="29"/>
    </row>
    <row r="3206" spans="2:13" s="6" customFormat="1" x14ac:dyDescent="0.2">
      <c r="B3206" s="33"/>
      <c r="C3206" s="29"/>
      <c r="D3206" s="29"/>
      <c r="E3206" s="34"/>
      <c r="F3206" s="34"/>
      <c r="G3206" s="34"/>
      <c r="H3206" s="29"/>
      <c r="I3206" s="29"/>
      <c r="J3206" s="29"/>
      <c r="K3206" s="29"/>
      <c r="L3206" s="29"/>
      <c r="M3206" s="29"/>
    </row>
    <row r="3207" spans="2:13" s="6" customFormat="1" x14ac:dyDescent="0.2">
      <c r="B3207" s="33"/>
      <c r="C3207" s="29"/>
      <c r="D3207" s="29"/>
      <c r="E3207" s="34"/>
      <c r="F3207" s="34"/>
      <c r="G3207" s="34"/>
      <c r="H3207" s="29"/>
      <c r="I3207" s="29"/>
      <c r="J3207" s="29"/>
      <c r="K3207" s="29"/>
      <c r="L3207" s="29"/>
      <c r="M3207" s="29"/>
    </row>
    <row r="3208" spans="2:13" s="6" customFormat="1" x14ac:dyDescent="0.2">
      <c r="B3208" s="33"/>
      <c r="C3208" s="29"/>
      <c r="D3208" s="29"/>
      <c r="E3208" s="34"/>
      <c r="F3208" s="34"/>
      <c r="G3208" s="34"/>
      <c r="H3208" s="29"/>
      <c r="I3208" s="29"/>
      <c r="J3208" s="29"/>
      <c r="K3208" s="29"/>
      <c r="L3208" s="29"/>
      <c r="M3208" s="29"/>
    </row>
    <row r="3209" spans="2:13" s="6" customFormat="1" x14ac:dyDescent="0.2">
      <c r="B3209" s="33"/>
      <c r="C3209" s="29"/>
      <c r="D3209" s="29"/>
      <c r="E3209" s="34"/>
      <c r="F3209" s="34"/>
      <c r="G3209" s="34"/>
      <c r="H3209" s="29"/>
      <c r="I3209" s="29"/>
      <c r="J3209" s="29"/>
      <c r="K3209" s="29"/>
      <c r="L3209" s="29"/>
      <c r="M3209" s="29"/>
    </row>
    <row r="3210" spans="2:13" s="6" customFormat="1" x14ac:dyDescent="0.2">
      <c r="B3210" s="33"/>
      <c r="C3210" s="29"/>
      <c r="D3210" s="29"/>
      <c r="E3210" s="34"/>
      <c r="F3210" s="34"/>
      <c r="G3210" s="34"/>
      <c r="H3210" s="29"/>
      <c r="I3210" s="29"/>
      <c r="J3210" s="29"/>
      <c r="K3210" s="29"/>
      <c r="L3210" s="29"/>
      <c r="M3210" s="29"/>
    </row>
    <row r="3211" spans="2:13" s="6" customFormat="1" x14ac:dyDescent="0.2">
      <c r="B3211" s="33"/>
      <c r="C3211" s="29"/>
      <c r="D3211" s="29"/>
      <c r="E3211" s="34"/>
      <c r="F3211" s="34"/>
      <c r="G3211" s="34"/>
      <c r="H3211" s="29"/>
      <c r="I3211" s="29"/>
      <c r="J3211" s="29"/>
      <c r="K3211" s="29"/>
      <c r="L3211" s="29"/>
      <c r="M3211" s="29"/>
    </row>
    <row r="3212" spans="2:13" s="6" customFormat="1" x14ac:dyDescent="0.2">
      <c r="B3212" s="33"/>
      <c r="C3212" s="29"/>
      <c r="D3212" s="29"/>
      <c r="E3212" s="34"/>
      <c r="F3212" s="34"/>
      <c r="G3212" s="34"/>
      <c r="H3212" s="29"/>
      <c r="I3212" s="29"/>
      <c r="J3212" s="29"/>
      <c r="K3212" s="29"/>
      <c r="L3212" s="29"/>
      <c r="M3212" s="29"/>
    </row>
    <row r="3213" spans="2:13" s="6" customFormat="1" x14ac:dyDescent="0.2">
      <c r="B3213" s="33"/>
      <c r="C3213" s="29"/>
      <c r="D3213" s="29"/>
      <c r="E3213" s="34"/>
      <c r="F3213" s="34"/>
      <c r="G3213" s="34"/>
      <c r="H3213" s="29"/>
      <c r="I3213" s="29"/>
      <c r="J3213" s="29"/>
      <c r="K3213" s="29"/>
      <c r="L3213" s="29"/>
      <c r="M3213" s="29"/>
    </row>
    <row r="3214" spans="2:13" s="6" customFormat="1" x14ac:dyDescent="0.2">
      <c r="B3214" s="33"/>
      <c r="C3214" s="29"/>
      <c r="D3214" s="29"/>
      <c r="E3214" s="34"/>
      <c r="F3214" s="34"/>
      <c r="G3214" s="34"/>
      <c r="H3214" s="29"/>
      <c r="I3214" s="29"/>
      <c r="J3214" s="29"/>
      <c r="K3214" s="29"/>
      <c r="L3214" s="29"/>
      <c r="M3214" s="29"/>
    </row>
    <row r="3215" spans="2:13" s="6" customFormat="1" x14ac:dyDescent="0.2">
      <c r="B3215" s="33"/>
      <c r="C3215" s="29"/>
      <c r="D3215" s="29"/>
      <c r="E3215" s="34"/>
      <c r="F3215" s="34"/>
      <c r="G3215" s="34"/>
      <c r="H3215" s="29"/>
      <c r="I3215" s="29"/>
      <c r="J3215" s="29"/>
      <c r="K3215" s="29"/>
      <c r="L3215" s="29"/>
      <c r="M3215" s="29"/>
    </row>
    <row r="3216" spans="2:13" s="6" customFormat="1" x14ac:dyDescent="0.2">
      <c r="B3216" s="33"/>
      <c r="C3216" s="29"/>
      <c r="D3216" s="29"/>
      <c r="E3216" s="34"/>
      <c r="F3216" s="34"/>
      <c r="G3216" s="34"/>
      <c r="H3216" s="29"/>
      <c r="I3216" s="29"/>
      <c r="J3216" s="29"/>
      <c r="K3216" s="29"/>
      <c r="L3216" s="29"/>
      <c r="M3216" s="29"/>
    </row>
    <row r="3217" spans="2:13" s="6" customFormat="1" x14ac:dyDescent="0.2">
      <c r="B3217" s="33"/>
      <c r="C3217" s="29"/>
      <c r="D3217" s="29"/>
      <c r="E3217" s="34"/>
      <c r="F3217" s="34"/>
      <c r="G3217" s="34"/>
      <c r="H3217" s="29"/>
      <c r="I3217" s="29"/>
      <c r="J3217" s="29"/>
      <c r="K3217" s="29"/>
      <c r="L3217" s="29"/>
      <c r="M3217" s="29"/>
    </row>
    <row r="3218" spans="2:13" s="6" customFormat="1" x14ac:dyDescent="0.2">
      <c r="B3218" s="33"/>
      <c r="C3218" s="29"/>
      <c r="D3218" s="29"/>
      <c r="E3218" s="34"/>
      <c r="F3218" s="34"/>
      <c r="G3218" s="34"/>
      <c r="H3218" s="29"/>
      <c r="I3218" s="29"/>
      <c r="J3218" s="29"/>
      <c r="K3218" s="29"/>
      <c r="L3218" s="29"/>
      <c r="M3218" s="29"/>
    </row>
    <row r="3219" spans="2:13" s="6" customFormat="1" x14ac:dyDescent="0.2">
      <c r="B3219" s="33"/>
      <c r="C3219" s="29"/>
      <c r="D3219" s="29"/>
      <c r="E3219" s="34"/>
      <c r="F3219" s="34"/>
      <c r="G3219" s="34"/>
      <c r="H3219" s="29"/>
      <c r="I3219" s="29"/>
      <c r="J3219" s="29"/>
      <c r="K3219" s="29"/>
      <c r="L3219" s="29"/>
      <c r="M3219" s="29"/>
    </row>
    <row r="3220" spans="2:13" s="6" customFormat="1" x14ac:dyDescent="0.2">
      <c r="B3220" s="33"/>
      <c r="C3220" s="29"/>
      <c r="D3220" s="29"/>
      <c r="E3220" s="34"/>
      <c r="F3220" s="34"/>
      <c r="G3220" s="34"/>
      <c r="H3220" s="29"/>
      <c r="I3220" s="29"/>
      <c r="J3220" s="29"/>
      <c r="K3220" s="29"/>
      <c r="L3220" s="29"/>
      <c r="M3220" s="29"/>
    </row>
    <row r="3221" spans="2:13" s="6" customFormat="1" x14ac:dyDescent="0.2">
      <c r="B3221" s="33"/>
      <c r="C3221" s="29"/>
      <c r="D3221" s="29"/>
      <c r="E3221" s="34"/>
      <c r="F3221" s="34"/>
      <c r="G3221" s="34"/>
      <c r="H3221" s="29"/>
      <c r="I3221" s="29"/>
      <c r="J3221" s="29"/>
      <c r="K3221" s="29"/>
      <c r="L3221" s="29"/>
      <c r="M3221" s="29"/>
    </row>
    <row r="3222" spans="2:13" s="6" customFormat="1" x14ac:dyDescent="0.2">
      <c r="B3222" s="33"/>
      <c r="C3222" s="29"/>
      <c r="D3222" s="29"/>
      <c r="E3222" s="34"/>
      <c r="F3222" s="34"/>
      <c r="G3222" s="34"/>
      <c r="H3222" s="29"/>
      <c r="I3222" s="29"/>
      <c r="J3222" s="29"/>
      <c r="K3222" s="29"/>
      <c r="L3222" s="29"/>
      <c r="M3222" s="29"/>
    </row>
    <row r="3223" spans="2:13" s="6" customFormat="1" x14ac:dyDescent="0.2">
      <c r="B3223" s="33"/>
      <c r="C3223" s="29"/>
      <c r="D3223" s="29"/>
      <c r="E3223" s="34"/>
      <c r="F3223" s="34"/>
      <c r="G3223" s="34"/>
      <c r="H3223" s="29"/>
      <c r="I3223" s="29"/>
      <c r="J3223" s="29"/>
      <c r="K3223" s="29"/>
      <c r="L3223" s="29"/>
      <c r="M3223" s="29"/>
    </row>
    <row r="3224" spans="2:13" s="6" customFormat="1" x14ac:dyDescent="0.2">
      <c r="B3224" s="33"/>
      <c r="C3224" s="29"/>
      <c r="D3224" s="29"/>
      <c r="E3224" s="34"/>
      <c r="F3224" s="34"/>
      <c r="G3224" s="34"/>
      <c r="H3224" s="29"/>
      <c r="I3224" s="29"/>
      <c r="J3224" s="29"/>
      <c r="K3224" s="29"/>
      <c r="L3224" s="29"/>
      <c r="M3224" s="29"/>
    </row>
    <row r="3225" spans="2:13" s="6" customFormat="1" x14ac:dyDescent="0.2">
      <c r="B3225" s="33"/>
      <c r="C3225" s="29"/>
      <c r="D3225" s="29"/>
      <c r="E3225" s="34"/>
      <c r="F3225" s="34"/>
      <c r="G3225" s="34"/>
      <c r="H3225" s="29"/>
      <c r="I3225" s="29"/>
      <c r="J3225" s="29"/>
      <c r="K3225" s="29"/>
      <c r="L3225" s="29"/>
      <c r="M3225" s="29"/>
    </row>
    <row r="3226" spans="2:13" s="6" customFormat="1" x14ac:dyDescent="0.2">
      <c r="B3226" s="33"/>
      <c r="C3226" s="29"/>
      <c r="D3226" s="29"/>
      <c r="E3226" s="34"/>
      <c r="F3226" s="34"/>
      <c r="G3226" s="34"/>
      <c r="H3226" s="29"/>
      <c r="I3226" s="29"/>
      <c r="J3226" s="29"/>
      <c r="K3226" s="29"/>
      <c r="L3226" s="29"/>
      <c r="M3226" s="29"/>
    </row>
    <row r="3227" spans="2:13" s="6" customFormat="1" x14ac:dyDescent="0.2">
      <c r="B3227" s="33"/>
      <c r="C3227" s="29"/>
      <c r="D3227" s="29"/>
      <c r="E3227" s="34"/>
      <c r="F3227" s="34"/>
      <c r="G3227" s="34"/>
      <c r="H3227" s="29"/>
      <c r="I3227" s="29"/>
      <c r="J3227" s="29"/>
      <c r="K3227" s="29"/>
      <c r="L3227" s="29"/>
      <c r="M3227" s="29"/>
    </row>
    <row r="3228" spans="2:13" s="6" customFormat="1" x14ac:dyDescent="0.2">
      <c r="B3228" s="33"/>
      <c r="C3228" s="29"/>
      <c r="D3228" s="29"/>
      <c r="E3228" s="34"/>
      <c r="F3228" s="34"/>
      <c r="G3228" s="34"/>
      <c r="H3228" s="29"/>
      <c r="I3228" s="29"/>
      <c r="J3228" s="29"/>
      <c r="K3228" s="29"/>
      <c r="L3228" s="29"/>
      <c r="M3228" s="29"/>
    </row>
    <row r="3229" spans="2:13" s="6" customFormat="1" x14ac:dyDescent="0.2">
      <c r="B3229" s="33"/>
      <c r="C3229" s="29"/>
      <c r="D3229" s="29"/>
      <c r="E3229" s="34"/>
      <c r="F3229" s="34"/>
      <c r="G3229" s="34"/>
      <c r="H3229" s="29"/>
      <c r="I3229" s="29"/>
      <c r="J3229" s="29"/>
      <c r="K3229" s="29"/>
      <c r="L3229" s="29"/>
      <c r="M3229" s="29"/>
    </row>
    <row r="3230" spans="2:13" s="6" customFormat="1" x14ac:dyDescent="0.2">
      <c r="B3230" s="33"/>
      <c r="C3230" s="29"/>
      <c r="D3230" s="29"/>
      <c r="E3230" s="34"/>
      <c r="F3230" s="34"/>
      <c r="G3230" s="34"/>
      <c r="H3230" s="29"/>
      <c r="I3230" s="29"/>
      <c r="J3230" s="29"/>
      <c r="K3230" s="29"/>
      <c r="L3230" s="29"/>
      <c r="M3230" s="29"/>
    </row>
    <row r="3231" spans="2:13" s="6" customFormat="1" x14ac:dyDescent="0.2">
      <c r="B3231" s="33"/>
      <c r="C3231" s="29"/>
      <c r="D3231" s="29"/>
      <c r="E3231" s="34"/>
      <c r="F3231" s="34"/>
      <c r="G3231" s="34"/>
      <c r="H3231" s="29"/>
      <c r="I3231" s="29"/>
      <c r="J3231" s="29"/>
      <c r="K3231" s="29"/>
      <c r="L3231" s="29"/>
      <c r="M3231" s="29"/>
    </row>
    <row r="3232" spans="2:13" s="6" customFormat="1" x14ac:dyDescent="0.2">
      <c r="B3232" s="33"/>
      <c r="C3232" s="29"/>
      <c r="D3232" s="29"/>
      <c r="E3232" s="34"/>
      <c r="F3232" s="34"/>
      <c r="G3232" s="34"/>
      <c r="H3232" s="29"/>
      <c r="I3232" s="29"/>
      <c r="J3232" s="29"/>
      <c r="K3232" s="29"/>
      <c r="L3232" s="29"/>
      <c r="M3232" s="29"/>
    </row>
    <row r="3233" spans="2:13" s="6" customFormat="1" x14ac:dyDescent="0.2">
      <c r="B3233" s="33"/>
      <c r="C3233" s="29"/>
      <c r="D3233" s="29"/>
      <c r="E3233" s="34"/>
      <c r="F3233" s="34"/>
      <c r="G3233" s="34"/>
      <c r="H3233" s="29"/>
      <c r="I3233" s="29"/>
      <c r="J3233" s="29"/>
      <c r="K3233" s="29"/>
      <c r="L3233" s="29"/>
      <c r="M3233" s="29"/>
    </row>
    <row r="3234" spans="2:13" s="6" customFormat="1" x14ac:dyDescent="0.2">
      <c r="B3234" s="33"/>
      <c r="C3234" s="29"/>
      <c r="D3234" s="29"/>
      <c r="E3234" s="34"/>
      <c r="F3234" s="34"/>
      <c r="G3234" s="34"/>
      <c r="H3234" s="29"/>
      <c r="I3234" s="29"/>
      <c r="J3234" s="29"/>
      <c r="K3234" s="29"/>
      <c r="L3234" s="29"/>
      <c r="M3234" s="29"/>
    </row>
    <row r="3235" spans="2:13" s="6" customFormat="1" x14ac:dyDescent="0.2">
      <c r="B3235" s="33"/>
      <c r="C3235" s="29"/>
      <c r="D3235" s="29"/>
      <c r="E3235" s="34"/>
      <c r="F3235" s="34"/>
      <c r="G3235" s="34"/>
      <c r="H3235" s="29"/>
      <c r="I3235" s="29"/>
      <c r="J3235" s="29"/>
      <c r="K3235" s="29"/>
      <c r="L3235" s="29"/>
      <c r="M3235" s="29"/>
    </row>
    <row r="3236" spans="2:13" s="6" customFormat="1" x14ac:dyDescent="0.2">
      <c r="B3236" s="33"/>
      <c r="C3236" s="29"/>
      <c r="D3236" s="29"/>
      <c r="E3236" s="34"/>
      <c r="F3236" s="34"/>
      <c r="G3236" s="34"/>
      <c r="H3236" s="29"/>
      <c r="I3236" s="29"/>
      <c r="J3236" s="29"/>
      <c r="K3236" s="29"/>
      <c r="L3236" s="29"/>
      <c r="M3236" s="29"/>
    </row>
    <row r="3237" spans="2:13" s="6" customFormat="1" x14ac:dyDescent="0.2">
      <c r="B3237" s="33"/>
      <c r="C3237" s="29"/>
      <c r="D3237" s="29"/>
      <c r="E3237" s="34"/>
      <c r="F3237" s="34"/>
      <c r="G3237" s="34"/>
      <c r="H3237" s="29"/>
      <c r="I3237" s="29"/>
      <c r="J3237" s="29"/>
      <c r="K3237" s="29"/>
      <c r="L3237" s="29"/>
      <c r="M3237" s="29"/>
    </row>
    <row r="3238" spans="2:13" s="6" customFormat="1" x14ac:dyDescent="0.2">
      <c r="B3238" s="33"/>
      <c r="C3238" s="29"/>
      <c r="D3238" s="29"/>
      <c r="E3238" s="34"/>
      <c r="F3238" s="34"/>
      <c r="G3238" s="34"/>
      <c r="H3238" s="29"/>
      <c r="I3238" s="29"/>
      <c r="J3238" s="29"/>
      <c r="K3238" s="29"/>
      <c r="L3238" s="29"/>
      <c r="M3238" s="29"/>
    </row>
    <row r="3239" spans="2:13" s="6" customFormat="1" x14ac:dyDescent="0.2">
      <c r="B3239" s="33"/>
      <c r="C3239" s="29"/>
      <c r="D3239" s="29"/>
      <c r="E3239" s="34"/>
      <c r="F3239" s="34"/>
      <c r="G3239" s="34"/>
      <c r="H3239" s="29"/>
      <c r="I3239" s="29"/>
      <c r="J3239" s="29"/>
      <c r="K3239" s="29"/>
      <c r="L3239" s="29"/>
      <c r="M3239" s="29"/>
    </row>
    <row r="3240" spans="2:13" s="6" customFormat="1" x14ac:dyDescent="0.2">
      <c r="B3240" s="33"/>
      <c r="C3240" s="29"/>
      <c r="D3240" s="29"/>
      <c r="E3240" s="34"/>
      <c r="F3240" s="34"/>
      <c r="G3240" s="34"/>
      <c r="H3240" s="29"/>
      <c r="I3240" s="29"/>
      <c r="J3240" s="29"/>
      <c r="K3240" s="29"/>
      <c r="L3240" s="29"/>
      <c r="M3240" s="29"/>
    </row>
    <row r="3241" spans="2:13" s="6" customFormat="1" x14ac:dyDescent="0.2">
      <c r="B3241" s="33"/>
      <c r="C3241" s="29"/>
      <c r="D3241" s="29"/>
      <c r="E3241" s="34"/>
      <c r="F3241" s="34"/>
      <c r="G3241" s="34"/>
      <c r="H3241" s="29"/>
      <c r="I3241" s="29"/>
      <c r="J3241" s="29"/>
      <c r="K3241" s="29"/>
      <c r="L3241" s="29"/>
      <c r="M3241" s="29"/>
    </row>
    <row r="3242" spans="2:13" s="6" customFormat="1" x14ac:dyDescent="0.2">
      <c r="B3242" s="33"/>
      <c r="C3242" s="29"/>
      <c r="D3242" s="29"/>
      <c r="E3242" s="34"/>
      <c r="F3242" s="34"/>
      <c r="G3242" s="34"/>
      <c r="H3242" s="29"/>
      <c r="I3242" s="29"/>
      <c r="J3242" s="29"/>
      <c r="K3242" s="29"/>
      <c r="L3242" s="29"/>
      <c r="M3242" s="29"/>
    </row>
    <row r="3243" spans="2:13" s="6" customFormat="1" x14ac:dyDescent="0.2">
      <c r="B3243" s="33"/>
      <c r="C3243" s="29"/>
      <c r="D3243" s="29"/>
      <c r="E3243" s="34"/>
      <c r="F3243" s="34"/>
      <c r="G3243" s="34"/>
      <c r="H3243" s="29"/>
      <c r="I3243" s="29"/>
      <c r="J3243" s="29"/>
      <c r="K3243" s="29"/>
      <c r="L3243" s="29"/>
      <c r="M3243" s="29"/>
    </row>
    <row r="3244" spans="2:13" s="6" customFormat="1" x14ac:dyDescent="0.2">
      <c r="B3244" s="33"/>
      <c r="C3244" s="29"/>
      <c r="D3244" s="29"/>
      <c r="E3244" s="34"/>
      <c r="F3244" s="34"/>
      <c r="G3244" s="34"/>
      <c r="H3244" s="29"/>
      <c r="I3244" s="29"/>
      <c r="J3244" s="29"/>
      <c r="K3244" s="29"/>
      <c r="L3244" s="29"/>
      <c r="M3244" s="29"/>
    </row>
    <row r="3245" spans="2:13" s="6" customFormat="1" x14ac:dyDescent="0.2">
      <c r="B3245" s="33"/>
      <c r="C3245" s="29"/>
      <c r="D3245" s="29"/>
      <c r="E3245" s="34"/>
      <c r="F3245" s="34"/>
      <c r="G3245" s="34"/>
      <c r="H3245" s="29"/>
      <c r="I3245" s="29"/>
      <c r="J3245" s="29"/>
      <c r="K3245" s="29"/>
      <c r="L3245" s="29"/>
      <c r="M3245" s="29"/>
    </row>
    <row r="3246" spans="2:13" s="6" customFormat="1" x14ac:dyDescent="0.2">
      <c r="B3246" s="33"/>
      <c r="C3246" s="29"/>
      <c r="D3246" s="29"/>
      <c r="E3246" s="34"/>
      <c r="F3246" s="34"/>
      <c r="G3246" s="34"/>
      <c r="H3246" s="29"/>
      <c r="I3246" s="29"/>
      <c r="J3246" s="29"/>
      <c r="K3246" s="29"/>
      <c r="L3246" s="29"/>
      <c r="M3246" s="29"/>
    </row>
    <row r="3247" spans="2:13" s="6" customFormat="1" x14ac:dyDescent="0.2">
      <c r="B3247" s="33"/>
      <c r="C3247" s="29"/>
      <c r="D3247" s="29"/>
      <c r="E3247" s="34"/>
      <c r="F3247" s="34"/>
      <c r="G3247" s="34"/>
      <c r="H3247" s="29"/>
      <c r="I3247" s="29"/>
      <c r="J3247" s="29"/>
      <c r="K3247" s="29"/>
      <c r="L3247" s="29"/>
      <c r="M3247" s="29"/>
    </row>
    <row r="3248" spans="2:13" s="6" customFormat="1" x14ac:dyDescent="0.2">
      <c r="B3248" s="33"/>
      <c r="C3248" s="29"/>
      <c r="D3248" s="29"/>
      <c r="E3248" s="34"/>
      <c r="F3248" s="34"/>
      <c r="G3248" s="34"/>
      <c r="H3248" s="29"/>
      <c r="I3248" s="29"/>
      <c r="J3248" s="29"/>
      <c r="K3248" s="29"/>
      <c r="L3248" s="29"/>
      <c r="M3248" s="29"/>
    </row>
    <row r="3249" spans="2:13" s="6" customFormat="1" x14ac:dyDescent="0.2">
      <c r="B3249" s="33"/>
      <c r="C3249" s="29"/>
      <c r="D3249" s="29"/>
      <c r="E3249" s="34"/>
      <c r="F3249" s="34"/>
      <c r="G3249" s="34"/>
      <c r="H3249" s="29"/>
      <c r="I3249" s="29"/>
      <c r="J3249" s="29"/>
      <c r="K3249" s="29"/>
      <c r="L3249" s="29"/>
      <c r="M3249" s="29"/>
    </row>
    <row r="3250" spans="2:13" s="6" customFormat="1" x14ac:dyDescent="0.2">
      <c r="B3250" s="33"/>
      <c r="C3250" s="29"/>
      <c r="D3250" s="29"/>
      <c r="E3250" s="34"/>
      <c r="F3250" s="34"/>
      <c r="G3250" s="34"/>
      <c r="H3250" s="29"/>
      <c r="I3250" s="29"/>
      <c r="J3250" s="29"/>
      <c r="K3250" s="29"/>
      <c r="L3250" s="29"/>
      <c r="M3250" s="29"/>
    </row>
    <row r="3251" spans="2:13" s="6" customFormat="1" x14ac:dyDescent="0.2">
      <c r="B3251" s="33"/>
      <c r="C3251" s="29"/>
      <c r="D3251" s="29"/>
      <c r="E3251" s="34"/>
      <c r="F3251" s="34"/>
      <c r="G3251" s="34"/>
      <c r="H3251" s="29"/>
      <c r="I3251" s="29"/>
      <c r="J3251" s="29"/>
      <c r="K3251" s="29"/>
      <c r="L3251" s="29"/>
      <c r="M3251" s="29"/>
    </row>
    <row r="3252" spans="2:13" s="6" customFormat="1" x14ac:dyDescent="0.2">
      <c r="B3252" s="33"/>
      <c r="C3252" s="29"/>
      <c r="D3252" s="29"/>
      <c r="E3252" s="34"/>
      <c r="F3252" s="34"/>
      <c r="G3252" s="34"/>
      <c r="H3252" s="29"/>
      <c r="I3252" s="29"/>
      <c r="J3252" s="29"/>
      <c r="K3252" s="29"/>
      <c r="L3252" s="29"/>
      <c r="M3252" s="29"/>
    </row>
    <row r="3253" spans="2:13" s="6" customFormat="1" x14ac:dyDescent="0.2">
      <c r="B3253" s="33"/>
      <c r="C3253" s="29"/>
      <c r="D3253" s="29"/>
      <c r="E3253" s="34"/>
      <c r="F3253" s="34"/>
      <c r="G3253" s="34"/>
      <c r="H3253" s="29"/>
      <c r="I3253" s="29"/>
      <c r="J3253" s="29"/>
      <c r="K3253" s="29"/>
      <c r="L3253" s="29"/>
      <c r="M3253" s="29"/>
    </row>
    <row r="3254" spans="2:13" s="6" customFormat="1" x14ac:dyDescent="0.2">
      <c r="B3254" s="33"/>
      <c r="C3254" s="29"/>
      <c r="D3254" s="29"/>
      <c r="E3254" s="34"/>
      <c r="F3254" s="34"/>
      <c r="G3254" s="34"/>
      <c r="H3254" s="29"/>
      <c r="I3254" s="29"/>
      <c r="J3254" s="29"/>
      <c r="K3254" s="29"/>
      <c r="L3254" s="29"/>
      <c r="M3254" s="29"/>
    </row>
    <row r="3255" spans="2:13" s="6" customFormat="1" x14ac:dyDescent="0.2">
      <c r="B3255" s="33"/>
      <c r="C3255" s="29"/>
      <c r="D3255" s="29"/>
      <c r="E3255" s="34"/>
      <c r="F3255" s="34"/>
      <c r="G3255" s="34"/>
      <c r="H3255" s="29"/>
      <c r="I3255" s="29"/>
      <c r="J3255" s="29"/>
      <c r="K3255" s="29"/>
      <c r="L3255" s="29"/>
      <c r="M3255" s="29"/>
    </row>
    <row r="3256" spans="2:13" s="6" customFormat="1" x14ac:dyDescent="0.2">
      <c r="B3256" s="33"/>
      <c r="C3256" s="29"/>
      <c r="D3256" s="29"/>
      <c r="E3256" s="34"/>
      <c r="F3256" s="34"/>
      <c r="G3256" s="34"/>
      <c r="H3256" s="29"/>
      <c r="I3256" s="29"/>
      <c r="J3256" s="29"/>
      <c r="K3256" s="29"/>
      <c r="L3256" s="29"/>
      <c r="M3256" s="29"/>
    </row>
    <row r="3257" spans="2:13" s="6" customFormat="1" x14ac:dyDescent="0.2">
      <c r="B3257" s="33"/>
      <c r="C3257" s="29"/>
      <c r="D3257" s="29"/>
      <c r="E3257" s="34"/>
      <c r="F3257" s="34"/>
      <c r="G3257" s="34"/>
      <c r="H3257" s="29"/>
      <c r="I3257" s="29"/>
      <c r="J3257" s="29"/>
      <c r="K3257" s="29"/>
      <c r="L3257" s="29"/>
      <c r="M3257" s="29"/>
    </row>
    <row r="3258" spans="2:13" s="6" customFormat="1" x14ac:dyDescent="0.2">
      <c r="B3258" s="33"/>
      <c r="C3258" s="29"/>
      <c r="D3258" s="29"/>
      <c r="E3258" s="34"/>
      <c r="F3258" s="34"/>
      <c r="G3258" s="34"/>
      <c r="H3258" s="29"/>
      <c r="I3258" s="29"/>
      <c r="J3258" s="29"/>
      <c r="K3258" s="29"/>
      <c r="L3258" s="29"/>
      <c r="M3258" s="29"/>
    </row>
    <row r="3259" spans="2:13" s="6" customFormat="1" x14ac:dyDescent="0.2">
      <c r="B3259" s="33"/>
      <c r="C3259" s="29"/>
      <c r="D3259" s="29"/>
      <c r="E3259" s="34"/>
      <c r="F3259" s="34"/>
      <c r="G3259" s="34"/>
      <c r="H3259" s="29"/>
      <c r="I3259" s="29"/>
      <c r="J3259" s="29"/>
      <c r="K3259" s="29"/>
      <c r="L3259" s="29"/>
      <c r="M3259" s="29"/>
    </row>
    <row r="3260" spans="2:13" s="6" customFormat="1" x14ac:dyDescent="0.2">
      <c r="B3260" s="33"/>
      <c r="C3260" s="29"/>
      <c r="D3260" s="29"/>
      <c r="E3260" s="34"/>
      <c r="F3260" s="34"/>
      <c r="G3260" s="34"/>
      <c r="H3260" s="29"/>
      <c r="I3260" s="29"/>
      <c r="J3260" s="29"/>
      <c r="K3260" s="29"/>
      <c r="L3260" s="29"/>
      <c r="M3260" s="29"/>
    </row>
    <row r="3261" spans="2:13" s="6" customFormat="1" x14ac:dyDescent="0.2">
      <c r="B3261" s="33"/>
      <c r="C3261" s="29"/>
      <c r="D3261" s="29"/>
      <c r="E3261" s="34"/>
      <c r="F3261" s="34"/>
      <c r="G3261" s="34"/>
      <c r="H3261" s="29"/>
      <c r="I3261" s="29"/>
      <c r="J3261" s="29"/>
      <c r="K3261" s="29"/>
      <c r="L3261" s="29"/>
      <c r="M3261" s="29"/>
    </row>
    <row r="3262" spans="2:13" s="6" customFormat="1" x14ac:dyDescent="0.2">
      <c r="B3262" s="33"/>
      <c r="C3262" s="29"/>
      <c r="D3262" s="29"/>
      <c r="E3262" s="34"/>
      <c r="F3262" s="34"/>
      <c r="G3262" s="34"/>
      <c r="H3262" s="29"/>
      <c r="I3262" s="29"/>
      <c r="J3262" s="29"/>
      <c r="K3262" s="29"/>
      <c r="L3262" s="29"/>
      <c r="M3262" s="29"/>
    </row>
    <row r="3263" spans="2:13" s="6" customFormat="1" x14ac:dyDescent="0.2">
      <c r="B3263" s="33"/>
      <c r="C3263" s="29"/>
      <c r="D3263" s="29"/>
      <c r="E3263" s="34"/>
      <c r="F3263" s="34"/>
      <c r="G3263" s="34"/>
      <c r="H3263" s="29"/>
      <c r="I3263" s="29"/>
      <c r="J3263" s="29"/>
      <c r="K3263" s="29"/>
      <c r="L3263" s="29"/>
      <c r="M3263" s="29"/>
    </row>
    <row r="3264" spans="2:13" s="6" customFormat="1" x14ac:dyDescent="0.2">
      <c r="B3264" s="33"/>
      <c r="C3264" s="29"/>
      <c r="D3264" s="29"/>
      <c r="E3264" s="34"/>
      <c r="F3264" s="34"/>
      <c r="G3264" s="34"/>
      <c r="H3264" s="29"/>
      <c r="I3264" s="29"/>
      <c r="J3264" s="29"/>
      <c r="K3264" s="29"/>
      <c r="L3264" s="29"/>
      <c r="M3264" s="29"/>
    </row>
    <row r="3265" spans="2:13" s="6" customFormat="1" x14ac:dyDescent="0.2">
      <c r="B3265" s="33"/>
      <c r="C3265" s="29"/>
      <c r="D3265" s="29"/>
      <c r="E3265" s="34"/>
      <c r="F3265" s="34"/>
      <c r="G3265" s="34"/>
      <c r="H3265" s="29"/>
      <c r="I3265" s="29"/>
      <c r="J3265" s="29"/>
      <c r="K3265" s="29"/>
      <c r="L3265" s="29"/>
      <c r="M3265" s="29"/>
    </row>
    <row r="3266" spans="2:13" s="6" customFormat="1" x14ac:dyDescent="0.2">
      <c r="B3266" s="33"/>
      <c r="C3266" s="29"/>
      <c r="D3266" s="29"/>
      <c r="E3266" s="34"/>
      <c r="F3266" s="34"/>
      <c r="G3266" s="34"/>
      <c r="H3266" s="29"/>
      <c r="I3266" s="29"/>
      <c r="J3266" s="29"/>
      <c r="K3266" s="29"/>
      <c r="L3266" s="29"/>
      <c r="M3266" s="29"/>
    </row>
    <row r="3267" spans="2:13" s="6" customFormat="1" x14ac:dyDescent="0.2">
      <c r="B3267" s="33"/>
      <c r="C3267" s="29"/>
      <c r="D3267" s="29"/>
      <c r="E3267" s="34"/>
      <c r="F3267" s="34"/>
      <c r="G3267" s="34"/>
      <c r="H3267" s="29"/>
      <c r="I3267" s="29"/>
      <c r="J3267" s="29"/>
      <c r="K3267" s="29"/>
      <c r="L3267" s="29"/>
      <c r="M3267" s="29"/>
    </row>
    <row r="3268" spans="2:13" s="6" customFormat="1" x14ac:dyDescent="0.2">
      <c r="B3268" s="33"/>
      <c r="C3268" s="29"/>
      <c r="D3268" s="29"/>
      <c r="E3268" s="34"/>
      <c r="F3268" s="34"/>
      <c r="G3268" s="34"/>
      <c r="H3268" s="29"/>
      <c r="I3268" s="29"/>
      <c r="J3268" s="29"/>
      <c r="K3268" s="29"/>
      <c r="L3268" s="29"/>
      <c r="M3268" s="29"/>
    </row>
    <row r="3269" spans="2:13" s="6" customFormat="1" x14ac:dyDescent="0.2">
      <c r="B3269" s="33"/>
      <c r="C3269" s="29"/>
      <c r="D3269" s="29"/>
      <c r="E3269" s="34"/>
      <c r="F3269" s="34"/>
      <c r="G3269" s="34"/>
      <c r="H3269" s="29"/>
      <c r="I3269" s="29"/>
      <c r="J3269" s="29"/>
      <c r="K3269" s="29"/>
      <c r="L3269" s="29"/>
      <c r="M3269" s="29"/>
    </row>
    <row r="3270" spans="2:13" s="6" customFormat="1" x14ac:dyDescent="0.2">
      <c r="B3270" s="33"/>
      <c r="C3270" s="29"/>
      <c r="D3270" s="29"/>
      <c r="E3270" s="34"/>
      <c r="F3270" s="34"/>
      <c r="G3270" s="34"/>
      <c r="H3270" s="29"/>
      <c r="I3270" s="29"/>
      <c r="J3270" s="29"/>
      <c r="K3270" s="29"/>
      <c r="L3270" s="29"/>
      <c r="M3270" s="29"/>
    </row>
    <row r="3271" spans="2:13" s="6" customFormat="1" x14ac:dyDescent="0.2">
      <c r="B3271" s="33"/>
      <c r="C3271" s="29"/>
      <c r="D3271" s="29"/>
      <c r="E3271" s="34"/>
      <c r="F3271" s="34"/>
      <c r="G3271" s="34"/>
      <c r="H3271" s="29"/>
      <c r="I3271" s="29"/>
      <c r="J3271" s="29"/>
      <c r="K3271" s="29"/>
      <c r="L3271" s="29"/>
      <c r="M3271" s="29"/>
    </row>
    <row r="3272" spans="2:13" s="6" customFormat="1" x14ac:dyDescent="0.2">
      <c r="B3272" s="33"/>
      <c r="C3272" s="29"/>
      <c r="D3272" s="29"/>
      <c r="E3272" s="34"/>
      <c r="F3272" s="34"/>
      <c r="G3272" s="34"/>
      <c r="H3272" s="29"/>
      <c r="I3272" s="29"/>
      <c r="J3272" s="29"/>
      <c r="K3272" s="29"/>
      <c r="L3272" s="29"/>
      <c r="M3272" s="29"/>
    </row>
    <row r="3273" spans="2:13" s="6" customFormat="1" x14ac:dyDescent="0.2">
      <c r="B3273" s="33"/>
      <c r="C3273" s="29"/>
      <c r="D3273" s="29"/>
      <c r="E3273" s="34"/>
      <c r="F3273" s="34"/>
      <c r="G3273" s="34"/>
      <c r="H3273" s="29"/>
      <c r="I3273" s="29"/>
      <c r="J3273" s="29"/>
      <c r="K3273" s="29"/>
      <c r="L3273" s="29"/>
      <c r="M3273" s="29"/>
    </row>
    <row r="3274" spans="2:13" s="6" customFormat="1" x14ac:dyDescent="0.2">
      <c r="B3274" s="33"/>
      <c r="C3274" s="29"/>
      <c r="D3274" s="29"/>
      <c r="E3274" s="34"/>
      <c r="F3274" s="34"/>
      <c r="G3274" s="34"/>
      <c r="H3274" s="29"/>
      <c r="I3274" s="29"/>
      <c r="J3274" s="29"/>
      <c r="K3274" s="29"/>
      <c r="L3274" s="29"/>
      <c r="M3274" s="29"/>
    </row>
    <row r="3275" spans="2:13" s="6" customFormat="1" x14ac:dyDescent="0.2">
      <c r="B3275" s="33"/>
      <c r="C3275" s="29"/>
      <c r="D3275" s="29"/>
      <c r="E3275" s="34"/>
      <c r="F3275" s="34"/>
      <c r="G3275" s="34"/>
      <c r="H3275" s="29"/>
      <c r="I3275" s="29"/>
      <c r="J3275" s="29"/>
      <c r="K3275" s="29"/>
      <c r="L3275" s="29"/>
      <c r="M3275" s="29"/>
    </row>
    <row r="3276" spans="2:13" s="6" customFormat="1" x14ac:dyDescent="0.2">
      <c r="B3276" s="33"/>
      <c r="C3276" s="29"/>
      <c r="D3276" s="29"/>
      <c r="E3276" s="34"/>
      <c r="F3276" s="34"/>
      <c r="G3276" s="34"/>
      <c r="H3276" s="29"/>
      <c r="I3276" s="29"/>
      <c r="J3276" s="29"/>
      <c r="K3276" s="29"/>
      <c r="L3276" s="29"/>
      <c r="M3276" s="29"/>
    </row>
    <row r="3277" spans="2:13" s="6" customFormat="1" x14ac:dyDescent="0.2">
      <c r="B3277" s="33"/>
      <c r="C3277" s="29"/>
      <c r="D3277" s="29"/>
      <c r="E3277" s="34"/>
      <c r="F3277" s="34"/>
      <c r="G3277" s="34"/>
      <c r="H3277" s="29"/>
      <c r="I3277" s="29"/>
      <c r="J3277" s="29"/>
      <c r="K3277" s="29"/>
      <c r="L3277" s="29"/>
      <c r="M3277" s="29"/>
    </row>
    <row r="3278" spans="2:13" s="6" customFormat="1" x14ac:dyDescent="0.2">
      <c r="B3278" s="33"/>
      <c r="C3278" s="29"/>
      <c r="D3278" s="29"/>
      <c r="E3278" s="34"/>
      <c r="F3278" s="34"/>
      <c r="G3278" s="34"/>
      <c r="H3278" s="29"/>
      <c r="I3278" s="29"/>
      <c r="J3278" s="29"/>
      <c r="K3278" s="29"/>
      <c r="L3278" s="29"/>
      <c r="M3278" s="29"/>
    </row>
    <row r="3279" spans="2:13" s="6" customFormat="1" x14ac:dyDescent="0.2">
      <c r="B3279" s="33"/>
      <c r="C3279" s="29"/>
      <c r="D3279" s="29"/>
      <c r="E3279" s="34"/>
      <c r="F3279" s="34"/>
      <c r="G3279" s="34"/>
      <c r="H3279" s="29"/>
      <c r="I3279" s="29"/>
      <c r="J3279" s="29"/>
      <c r="K3279" s="29"/>
      <c r="L3279" s="29"/>
      <c r="M3279" s="29"/>
    </row>
    <row r="3280" spans="2:13" s="6" customFormat="1" x14ac:dyDescent="0.2">
      <c r="B3280" s="33"/>
      <c r="C3280" s="29"/>
      <c r="D3280" s="29"/>
      <c r="E3280" s="34"/>
      <c r="F3280" s="34"/>
      <c r="G3280" s="34"/>
      <c r="H3280" s="29"/>
      <c r="I3280" s="29"/>
      <c r="J3280" s="29"/>
      <c r="K3280" s="29"/>
      <c r="L3280" s="29"/>
      <c r="M3280" s="29"/>
    </row>
    <row r="3281" spans="2:13" s="6" customFormat="1" x14ac:dyDescent="0.2">
      <c r="B3281" s="33"/>
      <c r="C3281" s="29"/>
      <c r="D3281" s="29"/>
      <c r="E3281" s="34"/>
      <c r="F3281" s="34"/>
      <c r="G3281" s="34"/>
      <c r="H3281" s="29"/>
      <c r="I3281" s="29"/>
      <c r="J3281" s="29"/>
      <c r="K3281" s="29"/>
      <c r="L3281" s="29"/>
      <c r="M3281" s="29"/>
    </row>
    <row r="3282" spans="2:13" s="6" customFormat="1" x14ac:dyDescent="0.2">
      <c r="B3282" s="33"/>
      <c r="C3282" s="29"/>
      <c r="D3282" s="29"/>
      <c r="E3282" s="34"/>
      <c r="F3282" s="34"/>
      <c r="G3282" s="34"/>
      <c r="H3282" s="29"/>
      <c r="I3282" s="29"/>
      <c r="J3282" s="29"/>
      <c r="K3282" s="29"/>
      <c r="L3282" s="29"/>
      <c r="M3282" s="29"/>
    </row>
    <row r="3283" spans="2:13" s="6" customFormat="1" x14ac:dyDescent="0.2">
      <c r="B3283" s="33"/>
      <c r="C3283" s="29"/>
      <c r="D3283" s="29"/>
      <c r="E3283" s="34"/>
      <c r="F3283" s="34"/>
      <c r="G3283" s="34"/>
      <c r="H3283" s="29"/>
      <c r="I3283" s="29"/>
      <c r="J3283" s="29"/>
      <c r="K3283" s="29"/>
      <c r="L3283" s="29"/>
      <c r="M3283" s="29"/>
    </row>
    <row r="3284" spans="2:13" s="6" customFormat="1" x14ac:dyDescent="0.2">
      <c r="B3284" s="33"/>
      <c r="C3284" s="29"/>
      <c r="D3284" s="29"/>
      <c r="E3284" s="34"/>
      <c r="F3284" s="34"/>
      <c r="G3284" s="34"/>
      <c r="H3284" s="29"/>
      <c r="I3284" s="29"/>
      <c r="J3284" s="29"/>
      <c r="K3284" s="29"/>
      <c r="L3284" s="29"/>
      <c r="M3284" s="29"/>
    </row>
    <row r="3285" spans="2:13" s="6" customFormat="1" x14ac:dyDescent="0.2">
      <c r="B3285" s="33"/>
      <c r="C3285" s="29"/>
      <c r="D3285" s="29"/>
      <c r="E3285" s="34"/>
      <c r="F3285" s="34"/>
      <c r="G3285" s="34"/>
      <c r="H3285" s="29"/>
      <c r="I3285" s="29"/>
      <c r="J3285" s="29"/>
      <c r="K3285" s="29"/>
      <c r="L3285" s="29"/>
      <c r="M3285" s="29"/>
    </row>
    <row r="3286" spans="2:13" s="6" customFormat="1" x14ac:dyDescent="0.2">
      <c r="B3286" s="33"/>
      <c r="C3286" s="29"/>
      <c r="D3286" s="29"/>
      <c r="E3286" s="34"/>
      <c r="F3286" s="34"/>
      <c r="G3286" s="34"/>
      <c r="H3286" s="29"/>
      <c r="I3286" s="29"/>
      <c r="J3286" s="29"/>
      <c r="K3286" s="29"/>
      <c r="L3286" s="29"/>
      <c r="M3286" s="29"/>
    </row>
    <row r="3287" spans="2:13" s="6" customFormat="1" x14ac:dyDescent="0.2">
      <c r="B3287" s="33"/>
      <c r="C3287" s="29"/>
      <c r="D3287" s="29"/>
      <c r="E3287" s="34"/>
      <c r="F3287" s="34"/>
      <c r="G3287" s="34"/>
      <c r="H3287" s="29"/>
      <c r="I3287" s="29"/>
      <c r="J3287" s="29"/>
      <c r="K3287" s="29"/>
      <c r="L3287" s="29"/>
      <c r="M3287" s="29"/>
    </row>
    <row r="3288" spans="2:13" s="6" customFormat="1" x14ac:dyDescent="0.2">
      <c r="B3288" s="33"/>
      <c r="C3288" s="29"/>
      <c r="D3288" s="29"/>
      <c r="E3288" s="34"/>
      <c r="F3288" s="34"/>
      <c r="G3288" s="34"/>
      <c r="H3288" s="29"/>
      <c r="I3288" s="29"/>
      <c r="J3288" s="29"/>
      <c r="K3288" s="29"/>
      <c r="L3288" s="29"/>
      <c r="M3288" s="29"/>
    </row>
    <row r="3289" spans="2:13" s="6" customFormat="1" x14ac:dyDescent="0.2">
      <c r="B3289" s="33"/>
      <c r="C3289" s="29"/>
      <c r="D3289" s="29"/>
      <c r="E3289" s="34"/>
      <c r="F3289" s="34"/>
      <c r="G3289" s="34"/>
      <c r="H3289" s="29"/>
      <c r="I3289" s="29"/>
      <c r="J3289" s="29"/>
      <c r="K3289" s="29"/>
      <c r="L3289" s="29"/>
      <c r="M3289" s="29"/>
    </row>
    <row r="3290" spans="2:13" s="6" customFormat="1" x14ac:dyDescent="0.2">
      <c r="B3290" s="33"/>
      <c r="C3290" s="29"/>
      <c r="D3290" s="29"/>
      <c r="E3290" s="34"/>
      <c r="F3290" s="34"/>
      <c r="G3290" s="34"/>
      <c r="H3290" s="29"/>
      <c r="I3290" s="29"/>
      <c r="J3290" s="29"/>
      <c r="K3290" s="29"/>
      <c r="L3290" s="29"/>
      <c r="M3290" s="29"/>
    </row>
    <row r="3291" spans="2:13" s="6" customFormat="1" x14ac:dyDescent="0.2">
      <c r="B3291" s="33"/>
      <c r="C3291" s="29"/>
      <c r="D3291" s="29"/>
      <c r="E3291" s="34"/>
      <c r="F3291" s="34"/>
      <c r="G3291" s="34"/>
      <c r="H3291" s="29"/>
      <c r="I3291" s="29"/>
      <c r="J3291" s="29"/>
      <c r="K3291" s="29"/>
      <c r="L3291" s="29"/>
      <c r="M3291" s="29"/>
    </row>
    <row r="3292" spans="2:13" s="6" customFormat="1" x14ac:dyDescent="0.2">
      <c r="B3292" s="33"/>
      <c r="C3292" s="29"/>
      <c r="D3292" s="29"/>
      <c r="E3292" s="34"/>
      <c r="F3292" s="34"/>
      <c r="G3292" s="34"/>
      <c r="H3292" s="29"/>
      <c r="I3292" s="29"/>
      <c r="J3292" s="29"/>
      <c r="K3292" s="29"/>
      <c r="L3292" s="29"/>
      <c r="M3292" s="29"/>
    </row>
    <row r="3293" spans="2:13" s="6" customFormat="1" x14ac:dyDescent="0.2">
      <c r="B3293" s="33"/>
      <c r="C3293" s="29"/>
      <c r="D3293" s="29"/>
      <c r="E3293" s="34"/>
      <c r="F3293" s="34"/>
      <c r="G3293" s="34"/>
      <c r="H3293" s="29"/>
      <c r="I3293" s="29"/>
      <c r="J3293" s="29"/>
      <c r="K3293" s="29"/>
      <c r="L3293" s="29"/>
      <c r="M3293" s="29"/>
    </row>
    <row r="3294" spans="2:13" s="6" customFormat="1" x14ac:dyDescent="0.2">
      <c r="B3294" s="33"/>
      <c r="C3294" s="29"/>
      <c r="D3294" s="29"/>
      <c r="E3294" s="34"/>
      <c r="F3294" s="34"/>
      <c r="G3294" s="34"/>
      <c r="H3294" s="29"/>
      <c r="I3294" s="29"/>
      <c r="J3294" s="29"/>
      <c r="K3294" s="29"/>
      <c r="L3294" s="29"/>
      <c r="M3294" s="29"/>
    </row>
    <row r="3295" spans="2:13" s="6" customFormat="1" x14ac:dyDescent="0.2">
      <c r="B3295" s="33"/>
      <c r="C3295" s="29"/>
      <c r="D3295" s="29"/>
      <c r="E3295" s="34"/>
      <c r="F3295" s="34"/>
      <c r="G3295" s="34"/>
      <c r="H3295" s="29"/>
      <c r="I3295" s="29"/>
      <c r="J3295" s="29"/>
      <c r="K3295" s="29"/>
      <c r="L3295" s="29"/>
      <c r="M3295" s="29"/>
    </row>
    <row r="3296" spans="2:13" s="6" customFormat="1" x14ac:dyDescent="0.2">
      <c r="B3296" s="33"/>
      <c r="C3296" s="29"/>
      <c r="D3296" s="29"/>
      <c r="E3296" s="34"/>
      <c r="F3296" s="34"/>
      <c r="G3296" s="34"/>
      <c r="H3296" s="29"/>
      <c r="I3296" s="29"/>
      <c r="J3296" s="29"/>
      <c r="K3296" s="29"/>
      <c r="L3296" s="29"/>
      <c r="M3296" s="29"/>
    </row>
    <row r="3297" spans="2:13" s="6" customFormat="1" x14ac:dyDescent="0.2">
      <c r="B3297" s="33"/>
      <c r="C3297" s="29"/>
      <c r="D3297" s="29"/>
      <c r="E3297" s="34"/>
      <c r="F3297" s="34"/>
      <c r="G3297" s="34"/>
      <c r="H3297" s="29"/>
      <c r="I3297" s="29"/>
      <c r="J3297" s="29"/>
      <c r="K3297" s="29"/>
      <c r="L3297" s="29"/>
      <c r="M3297" s="29"/>
    </row>
    <row r="3298" spans="2:13" s="6" customFormat="1" x14ac:dyDescent="0.2">
      <c r="B3298" s="33"/>
      <c r="C3298" s="29"/>
      <c r="D3298" s="29"/>
      <c r="E3298" s="34"/>
      <c r="F3298" s="34"/>
      <c r="G3298" s="34"/>
      <c r="H3298" s="29"/>
      <c r="I3298" s="29"/>
      <c r="J3298" s="29"/>
      <c r="K3298" s="29"/>
      <c r="L3298" s="29"/>
      <c r="M3298" s="29"/>
    </row>
    <row r="3299" spans="2:13" s="6" customFormat="1" x14ac:dyDescent="0.2">
      <c r="B3299" s="33"/>
      <c r="C3299" s="29"/>
      <c r="D3299" s="29"/>
      <c r="E3299" s="34"/>
      <c r="F3299" s="34"/>
      <c r="G3299" s="34"/>
      <c r="H3299" s="29"/>
      <c r="I3299" s="29"/>
      <c r="J3299" s="29"/>
      <c r="K3299" s="29"/>
      <c r="L3299" s="29"/>
      <c r="M3299" s="29"/>
    </row>
    <row r="3300" spans="2:13" s="6" customFormat="1" x14ac:dyDescent="0.2">
      <c r="B3300" s="33"/>
      <c r="C3300" s="29"/>
      <c r="D3300" s="29"/>
      <c r="E3300" s="34"/>
      <c r="F3300" s="34"/>
      <c r="G3300" s="34"/>
      <c r="H3300" s="29"/>
      <c r="I3300" s="29"/>
      <c r="J3300" s="29"/>
      <c r="K3300" s="29"/>
      <c r="L3300" s="29"/>
      <c r="M3300" s="29"/>
    </row>
    <row r="3301" spans="2:13" s="6" customFormat="1" x14ac:dyDescent="0.2">
      <c r="B3301" s="33"/>
      <c r="C3301" s="29"/>
      <c r="D3301" s="29"/>
      <c r="E3301" s="34"/>
      <c r="F3301" s="34"/>
      <c r="G3301" s="34"/>
      <c r="H3301" s="29"/>
      <c r="I3301" s="29"/>
      <c r="J3301" s="29"/>
      <c r="K3301" s="29"/>
      <c r="L3301" s="29"/>
      <c r="M3301" s="29"/>
    </row>
    <row r="3302" spans="2:13" s="6" customFormat="1" x14ac:dyDescent="0.2">
      <c r="B3302" s="33"/>
      <c r="C3302" s="29"/>
      <c r="D3302" s="29"/>
      <c r="E3302" s="34"/>
      <c r="F3302" s="34"/>
      <c r="G3302" s="34"/>
      <c r="H3302" s="29"/>
      <c r="I3302" s="29"/>
      <c r="J3302" s="29"/>
      <c r="K3302" s="29"/>
      <c r="L3302" s="29"/>
      <c r="M3302" s="29"/>
    </row>
    <row r="3303" spans="2:13" s="6" customFormat="1" x14ac:dyDescent="0.2">
      <c r="B3303" s="33"/>
      <c r="C3303" s="29"/>
      <c r="D3303" s="29"/>
      <c r="E3303" s="34"/>
      <c r="F3303" s="34"/>
      <c r="G3303" s="34"/>
      <c r="H3303" s="29"/>
      <c r="I3303" s="29"/>
      <c r="J3303" s="29"/>
      <c r="K3303" s="29"/>
      <c r="L3303" s="29"/>
      <c r="M3303" s="29"/>
    </row>
    <row r="3304" spans="2:13" s="6" customFormat="1" x14ac:dyDescent="0.2">
      <c r="B3304" s="33"/>
      <c r="C3304" s="29"/>
      <c r="D3304" s="29"/>
      <c r="E3304" s="34"/>
      <c r="F3304" s="34"/>
      <c r="G3304" s="34"/>
      <c r="H3304" s="29"/>
      <c r="I3304" s="29"/>
      <c r="J3304" s="29"/>
      <c r="K3304" s="29"/>
      <c r="L3304" s="29"/>
      <c r="M3304" s="29"/>
    </row>
    <row r="3305" spans="2:13" s="6" customFormat="1" x14ac:dyDescent="0.2">
      <c r="B3305" s="33"/>
      <c r="C3305" s="29"/>
      <c r="D3305" s="29"/>
      <c r="E3305" s="34"/>
      <c r="F3305" s="34"/>
      <c r="G3305" s="34"/>
      <c r="H3305" s="29"/>
      <c r="I3305" s="29"/>
      <c r="J3305" s="29"/>
      <c r="K3305" s="29"/>
      <c r="L3305" s="29"/>
      <c r="M3305" s="29"/>
    </row>
    <row r="3306" spans="2:13" s="6" customFormat="1" x14ac:dyDescent="0.2">
      <c r="B3306" s="33"/>
      <c r="C3306" s="29"/>
      <c r="D3306" s="29"/>
      <c r="E3306" s="34"/>
      <c r="F3306" s="34"/>
      <c r="G3306" s="34"/>
      <c r="H3306" s="29"/>
      <c r="I3306" s="29"/>
      <c r="J3306" s="29"/>
      <c r="K3306" s="29"/>
      <c r="L3306" s="29"/>
      <c r="M3306" s="29"/>
    </row>
    <row r="3307" spans="2:13" s="6" customFormat="1" x14ac:dyDescent="0.2">
      <c r="B3307" s="33"/>
      <c r="C3307" s="29"/>
      <c r="D3307" s="29"/>
      <c r="E3307" s="34"/>
      <c r="F3307" s="34"/>
      <c r="G3307" s="34"/>
      <c r="H3307" s="29"/>
      <c r="I3307" s="29"/>
      <c r="J3307" s="29"/>
      <c r="K3307" s="29"/>
      <c r="L3307" s="29"/>
      <c r="M3307" s="29"/>
    </row>
    <row r="3308" spans="2:13" s="6" customFormat="1" x14ac:dyDescent="0.2">
      <c r="B3308" s="33"/>
      <c r="C3308" s="29"/>
      <c r="D3308" s="29"/>
      <c r="E3308" s="34"/>
      <c r="F3308" s="34"/>
      <c r="G3308" s="34"/>
      <c r="H3308" s="29"/>
      <c r="I3308" s="29"/>
      <c r="J3308" s="29"/>
      <c r="K3308" s="29"/>
      <c r="L3308" s="29"/>
      <c r="M3308" s="29"/>
    </row>
    <row r="3309" spans="2:13" s="6" customFormat="1" x14ac:dyDescent="0.2">
      <c r="B3309" s="33"/>
      <c r="C3309" s="29"/>
      <c r="D3309" s="29"/>
      <c r="E3309" s="34"/>
      <c r="F3309" s="34"/>
      <c r="G3309" s="34"/>
      <c r="H3309" s="29"/>
      <c r="I3309" s="29"/>
      <c r="J3309" s="29"/>
      <c r="K3309" s="29"/>
      <c r="L3309" s="29"/>
      <c r="M3309" s="29"/>
    </row>
    <row r="3310" spans="2:13" s="6" customFormat="1" x14ac:dyDescent="0.2">
      <c r="B3310" s="33"/>
      <c r="C3310" s="29"/>
      <c r="D3310" s="29"/>
      <c r="E3310" s="34"/>
      <c r="F3310" s="34"/>
      <c r="G3310" s="34"/>
      <c r="H3310" s="29"/>
      <c r="I3310" s="29"/>
      <c r="J3310" s="29"/>
      <c r="K3310" s="29"/>
      <c r="L3310" s="29"/>
      <c r="M3310" s="29"/>
    </row>
    <row r="3311" spans="2:13" s="6" customFormat="1" x14ac:dyDescent="0.2">
      <c r="B3311" s="33"/>
      <c r="C3311" s="29"/>
      <c r="D3311" s="29"/>
      <c r="E3311" s="34"/>
      <c r="F3311" s="34"/>
      <c r="G3311" s="34"/>
      <c r="H3311" s="29"/>
      <c r="I3311" s="29"/>
      <c r="J3311" s="29"/>
      <c r="K3311" s="29"/>
      <c r="L3311" s="29"/>
      <c r="M3311" s="29"/>
    </row>
    <row r="3312" spans="2:13" s="6" customFormat="1" x14ac:dyDescent="0.2">
      <c r="B3312" s="33"/>
      <c r="C3312" s="29"/>
      <c r="D3312" s="29"/>
      <c r="E3312" s="34"/>
      <c r="F3312" s="34"/>
      <c r="G3312" s="34"/>
      <c r="H3312" s="29"/>
      <c r="I3312" s="29"/>
      <c r="J3312" s="29"/>
      <c r="K3312" s="29"/>
      <c r="L3312" s="29"/>
      <c r="M3312" s="29"/>
    </row>
    <row r="3313" spans="2:13" s="6" customFormat="1" x14ac:dyDescent="0.2">
      <c r="B3313" s="33"/>
      <c r="C3313" s="29"/>
      <c r="D3313" s="29"/>
      <c r="E3313" s="34"/>
      <c r="F3313" s="34"/>
      <c r="G3313" s="34"/>
      <c r="H3313" s="29"/>
      <c r="I3313" s="29"/>
      <c r="J3313" s="29"/>
      <c r="K3313" s="29"/>
      <c r="L3313" s="29"/>
      <c r="M3313" s="29"/>
    </row>
    <row r="3314" spans="2:13" s="6" customFormat="1" x14ac:dyDescent="0.2">
      <c r="B3314" s="33"/>
      <c r="C3314" s="29"/>
      <c r="D3314" s="29"/>
      <c r="E3314" s="34"/>
      <c r="F3314" s="34"/>
      <c r="G3314" s="34"/>
      <c r="H3314" s="29"/>
      <c r="I3314" s="29"/>
      <c r="J3314" s="29"/>
      <c r="K3314" s="29"/>
      <c r="L3314" s="29"/>
      <c r="M3314" s="29"/>
    </row>
    <row r="3315" spans="2:13" s="6" customFormat="1" x14ac:dyDescent="0.2">
      <c r="B3315" s="33"/>
      <c r="C3315" s="29"/>
      <c r="D3315" s="29"/>
      <c r="E3315" s="34"/>
      <c r="F3315" s="34"/>
      <c r="G3315" s="34"/>
      <c r="H3315" s="29"/>
      <c r="I3315" s="29"/>
      <c r="J3315" s="29"/>
      <c r="K3315" s="29"/>
      <c r="L3315" s="29"/>
      <c r="M3315" s="29"/>
    </row>
    <row r="3316" spans="2:13" s="6" customFormat="1" x14ac:dyDescent="0.2">
      <c r="B3316" s="33"/>
      <c r="C3316" s="29"/>
      <c r="D3316" s="29"/>
      <c r="E3316" s="34"/>
      <c r="F3316" s="34"/>
      <c r="G3316" s="34"/>
      <c r="H3316" s="29"/>
      <c r="I3316" s="29"/>
      <c r="J3316" s="29"/>
      <c r="K3316" s="29"/>
      <c r="L3316" s="29"/>
      <c r="M3316" s="29"/>
    </row>
    <row r="3317" spans="2:13" s="6" customFormat="1" x14ac:dyDescent="0.2">
      <c r="B3317" s="33"/>
      <c r="C3317" s="29"/>
      <c r="D3317" s="29"/>
      <c r="E3317" s="34"/>
      <c r="F3317" s="34"/>
      <c r="G3317" s="34"/>
      <c r="H3317" s="29"/>
      <c r="I3317" s="29"/>
      <c r="J3317" s="29"/>
      <c r="K3317" s="29"/>
      <c r="L3317" s="29"/>
      <c r="M3317" s="29"/>
    </row>
    <row r="3318" spans="2:13" s="6" customFormat="1" x14ac:dyDescent="0.2">
      <c r="B3318" s="33"/>
      <c r="C3318" s="29"/>
      <c r="D3318" s="29"/>
      <c r="E3318" s="34"/>
      <c r="F3318" s="34"/>
      <c r="G3318" s="34"/>
      <c r="H3318" s="29"/>
      <c r="I3318" s="29"/>
      <c r="J3318" s="29"/>
      <c r="K3318" s="29"/>
      <c r="L3318" s="29"/>
      <c r="M3318" s="29"/>
    </row>
    <row r="3319" spans="2:13" s="6" customFormat="1" x14ac:dyDescent="0.2">
      <c r="B3319" s="33"/>
      <c r="C3319" s="29"/>
      <c r="D3319" s="29"/>
      <c r="E3319" s="34"/>
      <c r="F3319" s="34"/>
      <c r="G3319" s="34"/>
      <c r="H3319" s="29"/>
      <c r="I3319" s="29"/>
      <c r="J3319" s="29"/>
      <c r="K3319" s="29"/>
      <c r="L3319" s="29"/>
      <c r="M3319" s="29"/>
    </row>
    <row r="3320" spans="2:13" s="6" customFormat="1" x14ac:dyDescent="0.2">
      <c r="B3320" s="33"/>
      <c r="C3320" s="29"/>
      <c r="D3320" s="29"/>
      <c r="E3320" s="34"/>
      <c r="F3320" s="34"/>
      <c r="G3320" s="34"/>
      <c r="H3320" s="29"/>
      <c r="I3320" s="29"/>
      <c r="J3320" s="29"/>
      <c r="K3320" s="29"/>
      <c r="L3320" s="29"/>
      <c r="M3320" s="29"/>
    </row>
    <row r="3321" spans="2:13" s="6" customFormat="1" x14ac:dyDescent="0.2">
      <c r="B3321" s="33"/>
      <c r="C3321" s="29"/>
      <c r="D3321" s="29"/>
      <c r="E3321" s="34"/>
      <c r="F3321" s="34"/>
      <c r="G3321" s="34"/>
      <c r="H3321" s="29"/>
      <c r="I3321" s="29"/>
      <c r="J3321" s="29"/>
      <c r="K3321" s="29"/>
      <c r="L3321" s="29"/>
      <c r="M3321" s="29"/>
    </row>
    <row r="3322" spans="2:13" s="6" customFormat="1" x14ac:dyDescent="0.2">
      <c r="B3322" s="33"/>
      <c r="C3322" s="29"/>
      <c r="D3322" s="29"/>
      <c r="E3322" s="34"/>
      <c r="F3322" s="34"/>
      <c r="G3322" s="34"/>
      <c r="H3322" s="29"/>
      <c r="I3322" s="29"/>
      <c r="J3322" s="29"/>
      <c r="K3322" s="29"/>
      <c r="L3322" s="29"/>
      <c r="M3322" s="29"/>
    </row>
    <row r="3323" spans="2:13" s="6" customFormat="1" x14ac:dyDescent="0.2">
      <c r="B3323" s="33"/>
      <c r="C3323" s="29"/>
      <c r="D3323" s="29"/>
      <c r="E3323" s="34"/>
      <c r="F3323" s="34"/>
      <c r="G3323" s="34"/>
      <c r="H3323" s="29"/>
      <c r="I3323" s="29"/>
      <c r="J3323" s="29"/>
      <c r="K3323" s="29"/>
      <c r="L3323" s="29"/>
      <c r="M3323" s="29"/>
    </row>
    <row r="3324" spans="2:13" s="6" customFormat="1" x14ac:dyDescent="0.2">
      <c r="B3324" s="33"/>
      <c r="C3324" s="29"/>
      <c r="D3324" s="29"/>
      <c r="E3324" s="34"/>
      <c r="F3324" s="34"/>
      <c r="G3324" s="34"/>
      <c r="H3324" s="29"/>
      <c r="I3324" s="29"/>
      <c r="J3324" s="29"/>
      <c r="K3324" s="29"/>
      <c r="L3324" s="29"/>
      <c r="M3324" s="29"/>
    </row>
    <row r="3325" spans="2:13" s="6" customFormat="1" x14ac:dyDescent="0.2">
      <c r="B3325" s="33"/>
      <c r="C3325" s="29"/>
      <c r="D3325" s="29"/>
      <c r="E3325" s="34"/>
      <c r="F3325" s="34"/>
      <c r="G3325" s="34"/>
      <c r="H3325" s="29"/>
      <c r="I3325" s="29"/>
      <c r="J3325" s="29"/>
      <c r="K3325" s="29"/>
      <c r="L3325" s="29"/>
      <c r="M3325" s="29"/>
    </row>
    <row r="3326" spans="2:13" s="6" customFormat="1" x14ac:dyDescent="0.2">
      <c r="B3326" s="33"/>
      <c r="C3326" s="29"/>
      <c r="D3326" s="29"/>
      <c r="E3326" s="34"/>
      <c r="F3326" s="34"/>
      <c r="G3326" s="34"/>
      <c r="H3326" s="29"/>
      <c r="I3326" s="29"/>
      <c r="J3326" s="29"/>
      <c r="K3326" s="29"/>
      <c r="L3326" s="29"/>
      <c r="M3326" s="29"/>
    </row>
    <row r="3327" spans="2:13" s="6" customFormat="1" x14ac:dyDescent="0.2">
      <c r="B3327" s="33"/>
      <c r="C3327" s="29"/>
      <c r="D3327" s="29"/>
      <c r="E3327" s="34"/>
      <c r="F3327" s="34"/>
      <c r="G3327" s="34"/>
      <c r="H3327" s="29"/>
      <c r="I3327" s="29"/>
      <c r="J3327" s="29"/>
      <c r="K3327" s="29"/>
      <c r="L3327" s="29"/>
      <c r="M3327" s="29"/>
    </row>
    <row r="3328" spans="2:13" s="6" customFormat="1" x14ac:dyDescent="0.2">
      <c r="B3328" s="33"/>
      <c r="C3328" s="29"/>
      <c r="D3328" s="29"/>
      <c r="E3328" s="34"/>
      <c r="F3328" s="34"/>
      <c r="G3328" s="34"/>
      <c r="H3328" s="29"/>
      <c r="I3328" s="29"/>
      <c r="J3328" s="29"/>
      <c r="K3328" s="29"/>
      <c r="L3328" s="29"/>
      <c r="M3328" s="29"/>
    </row>
    <row r="3329" spans="2:13" s="6" customFormat="1" x14ac:dyDescent="0.2">
      <c r="B3329" s="33"/>
      <c r="C3329" s="29"/>
      <c r="D3329" s="29"/>
      <c r="E3329" s="34"/>
      <c r="F3329" s="34"/>
      <c r="G3329" s="34"/>
      <c r="H3329" s="29"/>
      <c r="I3329" s="29"/>
      <c r="J3329" s="29"/>
      <c r="K3329" s="29"/>
      <c r="L3329" s="29"/>
      <c r="M3329" s="29"/>
    </row>
    <row r="3330" spans="2:13" s="6" customFormat="1" x14ac:dyDescent="0.2">
      <c r="B3330" s="33"/>
      <c r="C3330" s="29"/>
      <c r="D3330" s="29"/>
      <c r="E3330" s="34"/>
      <c r="F3330" s="34"/>
      <c r="G3330" s="34"/>
      <c r="H3330" s="29"/>
      <c r="I3330" s="29"/>
      <c r="J3330" s="29"/>
      <c r="K3330" s="29"/>
      <c r="L3330" s="29"/>
      <c r="M3330" s="29"/>
    </row>
    <row r="3331" spans="2:13" s="6" customFormat="1" x14ac:dyDescent="0.2">
      <c r="B3331" s="33"/>
      <c r="C3331" s="29"/>
      <c r="D3331" s="29"/>
      <c r="E3331" s="34"/>
      <c r="F3331" s="34"/>
      <c r="G3331" s="34"/>
      <c r="H3331" s="29"/>
      <c r="I3331" s="29"/>
      <c r="J3331" s="29"/>
      <c r="K3331" s="29"/>
      <c r="L3331" s="29"/>
      <c r="M3331" s="29"/>
    </row>
    <row r="3332" spans="2:13" s="6" customFormat="1" x14ac:dyDescent="0.2">
      <c r="B3332" s="33"/>
      <c r="C3332" s="29"/>
      <c r="D3332" s="29"/>
      <c r="E3332" s="34"/>
      <c r="F3332" s="34"/>
      <c r="G3332" s="34"/>
      <c r="H3332" s="29"/>
      <c r="I3332" s="29"/>
      <c r="J3332" s="29"/>
      <c r="K3332" s="29"/>
      <c r="L3332" s="29"/>
      <c r="M3332" s="29"/>
    </row>
    <row r="3333" spans="2:13" s="6" customFormat="1" x14ac:dyDescent="0.2">
      <c r="B3333" s="33"/>
      <c r="C3333" s="29"/>
      <c r="D3333" s="29"/>
      <c r="E3333" s="34"/>
      <c r="F3333" s="34"/>
      <c r="G3333" s="34"/>
      <c r="H3333" s="29"/>
      <c r="I3333" s="29"/>
      <c r="J3333" s="29"/>
      <c r="K3333" s="29"/>
      <c r="L3333" s="29"/>
      <c r="M3333" s="29"/>
    </row>
    <row r="3334" spans="2:13" s="6" customFormat="1" x14ac:dyDescent="0.2">
      <c r="B3334" s="33"/>
      <c r="C3334" s="29"/>
      <c r="D3334" s="29"/>
      <c r="E3334" s="34"/>
      <c r="F3334" s="34"/>
      <c r="G3334" s="34"/>
      <c r="H3334" s="29"/>
      <c r="I3334" s="29"/>
      <c r="J3334" s="29"/>
      <c r="K3334" s="29"/>
      <c r="L3334" s="29"/>
      <c r="M3334" s="29"/>
    </row>
    <row r="3335" spans="2:13" s="6" customFormat="1" x14ac:dyDescent="0.2">
      <c r="B3335" s="33"/>
      <c r="C3335" s="29"/>
      <c r="D3335" s="29"/>
      <c r="E3335" s="34"/>
      <c r="F3335" s="34"/>
      <c r="G3335" s="34"/>
      <c r="H3335" s="29"/>
      <c r="I3335" s="29"/>
      <c r="J3335" s="29"/>
      <c r="K3335" s="29"/>
      <c r="L3335" s="29"/>
      <c r="M3335" s="29"/>
    </row>
    <row r="3336" spans="2:13" s="6" customFormat="1" x14ac:dyDescent="0.2">
      <c r="B3336" s="33"/>
      <c r="C3336" s="29"/>
      <c r="D3336" s="29"/>
      <c r="E3336" s="34"/>
      <c r="F3336" s="34"/>
      <c r="G3336" s="34"/>
      <c r="H3336" s="29"/>
      <c r="I3336" s="29"/>
      <c r="J3336" s="29"/>
      <c r="K3336" s="29"/>
      <c r="L3336" s="29"/>
      <c r="M3336" s="29"/>
    </row>
    <row r="3337" spans="2:13" s="6" customFormat="1" x14ac:dyDescent="0.2">
      <c r="B3337" s="33"/>
      <c r="C3337" s="29"/>
      <c r="D3337" s="29"/>
      <c r="E3337" s="34"/>
      <c r="F3337" s="34"/>
      <c r="G3337" s="34"/>
      <c r="H3337" s="29"/>
      <c r="I3337" s="29"/>
      <c r="J3337" s="29"/>
      <c r="K3337" s="29"/>
      <c r="L3337" s="29"/>
      <c r="M3337" s="29"/>
    </row>
    <row r="3338" spans="2:13" s="6" customFormat="1" x14ac:dyDescent="0.2">
      <c r="B3338" s="33"/>
      <c r="C3338" s="29"/>
      <c r="D3338" s="29"/>
      <c r="E3338" s="34"/>
      <c r="F3338" s="34"/>
      <c r="G3338" s="34"/>
      <c r="H3338" s="29"/>
      <c r="I3338" s="29"/>
      <c r="J3338" s="29"/>
      <c r="K3338" s="29"/>
      <c r="L3338" s="29"/>
      <c r="M3338" s="29"/>
    </row>
    <row r="3339" spans="2:13" s="6" customFormat="1" x14ac:dyDescent="0.2">
      <c r="B3339" s="33"/>
      <c r="C3339" s="29"/>
      <c r="D3339" s="29"/>
      <c r="E3339" s="34"/>
      <c r="F3339" s="34"/>
      <c r="G3339" s="34"/>
      <c r="H3339" s="29"/>
      <c r="I3339" s="29"/>
      <c r="J3339" s="29"/>
      <c r="K3339" s="29"/>
      <c r="L3339" s="29"/>
      <c r="M3339" s="29"/>
    </row>
    <row r="3340" spans="2:13" s="6" customFormat="1" x14ac:dyDescent="0.2">
      <c r="B3340" s="33"/>
      <c r="C3340" s="29"/>
      <c r="D3340" s="29"/>
      <c r="E3340" s="34"/>
      <c r="F3340" s="34"/>
      <c r="G3340" s="34"/>
      <c r="H3340" s="29"/>
      <c r="I3340" s="29"/>
      <c r="J3340" s="29"/>
      <c r="K3340" s="29"/>
      <c r="L3340" s="29"/>
      <c r="M3340" s="29"/>
    </row>
    <row r="3341" spans="2:13" s="6" customFormat="1" x14ac:dyDescent="0.2">
      <c r="B3341" s="33"/>
      <c r="C3341" s="29"/>
      <c r="D3341" s="29"/>
      <c r="E3341" s="34"/>
      <c r="F3341" s="34"/>
      <c r="G3341" s="34"/>
      <c r="H3341" s="29"/>
      <c r="I3341" s="29"/>
      <c r="J3341" s="29"/>
      <c r="K3341" s="29"/>
      <c r="L3341" s="29"/>
      <c r="M3341" s="29"/>
    </row>
    <row r="3342" spans="2:13" s="6" customFormat="1" x14ac:dyDescent="0.2">
      <c r="B3342" s="33"/>
      <c r="C3342" s="29"/>
      <c r="D3342" s="29"/>
      <c r="E3342" s="34"/>
      <c r="F3342" s="34"/>
      <c r="G3342" s="34"/>
      <c r="H3342" s="29"/>
      <c r="I3342" s="29"/>
      <c r="J3342" s="29"/>
      <c r="K3342" s="29"/>
      <c r="L3342" s="29"/>
      <c r="M3342" s="29"/>
    </row>
    <row r="3343" spans="2:13" s="6" customFormat="1" x14ac:dyDescent="0.2">
      <c r="B3343" s="33"/>
      <c r="C3343" s="29"/>
      <c r="D3343" s="29"/>
      <c r="E3343" s="34"/>
      <c r="F3343" s="34"/>
      <c r="G3343" s="34"/>
      <c r="H3343" s="29"/>
      <c r="I3343" s="29"/>
      <c r="J3343" s="29"/>
      <c r="K3343" s="29"/>
      <c r="L3343" s="29"/>
      <c r="M3343" s="29"/>
    </row>
    <row r="3344" spans="2:13" s="6" customFormat="1" x14ac:dyDescent="0.2">
      <c r="B3344" s="33"/>
      <c r="C3344" s="29"/>
      <c r="D3344" s="29"/>
      <c r="E3344" s="34"/>
      <c r="F3344" s="34"/>
      <c r="G3344" s="34"/>
      <c r="H3344" s="29"/>
      <c r="I3344" s="29"/>
      <c r="J3344" s="29"/>
      <c r="K3344" s="29"/>
      <c r="L3344" s="29"/>
      <c r="M3344" s="29"/>
    </row>
    <row r="3345" spans="2:13" s="6" customFormat="1" x14ac:dyDescent="0.2">
      <c r="B3345" s="33"/>
      <c r="C3345" s="29"/>
      <c r="D3345" s="29"/>
      <c r="E3345" s="34"/>
      <c r="F3345" s="34"/>
      <c r="G3345" s="34"/>
      <c r="H3345" s="29"/>
      <c r="I3345" s="29"/>
      <c r="J3345" s="29"/>
      <c r="K3345" s="29"/>
      <c r="L3345" s="29"/>
      <c r="M3345" s="29"/>
    </row>
    <row r="3346" spans="2:13" s="6" customFormat="1" x14ac:dyDescent="0.2">
      <c r="B3346" s="33"/>
      <c r="C3346" s="29"/>
      <c r="D3346" s="29"/>
      <c r="E3346" s="34"/>
      <c r="F3346" s="34"/>
      <c r="G3346" s="34"/>
      <c r="H3346" s="29"/>
      <c r="I3346" s="29"/>
      <c r="J3346" s="29"/>
      <c r="K3346" s="29"/>
      <c r="L3346" s="29"/>
      <c r="M3346" s="29"/>
    </row>
    <row r="3347" spans="2:13" s="6" customFormat="1" x14ac:dyDescent="0.2">
      <c r="B3347" s="33"/>
      <c r="C3347" s="29"/>
      <c r="D3347" s="29"/>
      <c r="E3347" s="34"/>
      <c r="F3347" s="34"/>
      <c r="G3347" s="34"/>
      <c r="H3347" s="29"/>
      <c r="I3347" s="29"/>
      <c r="J3347" s="29"/>
      <c r="K3347" s="29"/>
      <c r="L3347" s="29"/>
      <c r="M3347" s="29"/>
    </row>
    <row r="3348" spans="2:13" s="6" customFormat="1" x14ac:dyDescent="0.2">
      <c r="B3348" s="33"/>
      <c r="C3348" s="29"/>
      <c r="D3348" s="29"/>
      <c r="E3348" s="34"/>
      <c r="F3348" s="34"/>
      <c r="G3348" s="34"/>
      <c r="H3348" s="29"/>
      <c r="I3348" s="29"/>
      <c r="J3348" s="29"/>
      <c r="K3348" s="29"/>
      <c r="L3348" s="29"/>
      <c r="M3348" s="29"/>
    </row>
    <row r="3349" spans="2:13" s="6" customFormat="1" x14ac:dyDescent="0.2">
      <c r="B3349" s="33"/>
      <c r="C3349" s="29"/>
      <c r="D3349" s="29"/>
      <c r="E3349" s="34"/>
      <c r="F3349" s="34"/>
      <c r="G3349" s="34"/>
      <c r="H3349" s="29"/>
      <c r="I3349" s="29"/>
      <c r="J3349" s="29"/>
      <c r="K3349" s="29"/>
      <c r="L3349" s="29"/>
      <c r="M3349" s="29"/>
    </row>
    <row r="3350" spans="2:13" s="6" customFormat="1" x14ac:dyDescent="0.2">
      <c r="B3350" s="33"/>
      <c r="C3350" s="29"/>
      <c r="D3350" s="29"/>
      <c r="E3350" s="34"/>
      <c r="F3350" s="34"/>
      <c r="G3350" s="34"/>
      <c r="H3350" s="29"/>
      <c r="I3350" s="29"/>
      <c r="J3350" s="29"/>
      <c r="K3350" s="29"/>
      <c r="L3350" s="29"/>
      <c r="M3350" s="29"/>
    </row>
    <row r="3351" spans="2:13" s="6" customFormat="1" x14ac:dyDescent="0.2">
      <c r="B3351" s="33"/>
      <c r="C3351" s="29"/>
      <c r="D3351" s="29"/>
      <c r="E3351" s="34"/>
      <c r="F3351" s="34"/>
      <c r="G3351" s="34"/>
      <c r="H3351" s="29"/>
      <c r="I3351" s="29"/>
      <c r="J3351" s="29"/>
      <c r="K3351" s="29"/>
      <c r="L3351" s="29"/>
      <c r="M3351" s="29"/>
    </row>
    <row r="3352" spans="2:13" s="6" customFormat="1" x14ac:dyDescent="0.2">
      <c r="B3352" s="33"/>
      <c r="C3352" s="29"/>
      <c r="D3352" s="29"/>
      <c r="E3352" s="34"/>
      <c r="F3352" s="34"/>
      <c r="G3352" s="34"/>
      <c r="H3352" s="29"/>
      <c r="I3352" s="29"/>
      <c r="J3352" s="29"/>
      <c r="K3352" s="29"/>
      <c r="L3352" s="29"/>
      <c r="M3352" s="29"/>
    </row>
    <row r="3353" spans="2:13" s="6" customFormat="1" x14ac:dyDescent="0.2">
      <c r="B3353" s="33"/>
      <c r="C3353" s="29"/>
      <c r="D3353" s="29"/>
      <c r="E3353" s="34"/>
      <c r="F3353" s="34"/>
      <c r="G3353" s="34"/>
      <c r="H3353" s="29"/>
      <c r="I3353" s="29"/>
      <c r="J3353" s="29"/>
      <c r="K3353" s="29"/>
      <c r="L3353" s="29"/>
      <c r="M3353" s="29"/>
    </row>
    <row r="3354" spans="2:13" s="6" customFormat="1" x14ac:dyDescent="0.2">
      <c r="B3354" s="33"/>
      <c r="C3354" s="29"/>
      <c r="D3354" s="29"/>
      <c r="E3354" s="34"/>
      <c r="F3354" s="34"/>
      <c r="G3354" s="34"/>
      <c r="H3354" s="29"/>
      <c r="I3354" s="29"/>
      <c r="J3354" s="29"/>
      <c r="K3354" s="29"/>
      <c r="L3354" s="29"/>
      <c r="M3354" s="29"/>
    </row>
    <row r="3355" spans="2:13" s="6" customFormat="1" x14ac:dyDescent="0.2">
      <c r="B3355" s="33"/>
      <c r="C3355" s="29"/>
      <c r="D3355" s="29"/>
      <c r="E3355" s="34"/>
      <c r="F3355" s="34"/>
      <c r="G3355" s="34"/>
      <c r="H3355" s="29"/>
      <c r="I3355" s="29"/>
      <c r="J3355" s="29"/>
      <c r="K3355" s="29"/>
      <c r="L3355" s="29"/>
      <c r="M3355" s="29"/>
    </row>
    <row r="3356" spans="2:13" s="6" customFormat="1" x14ac:dyDescent="0.2">
      <c r="B3356" s="33"/>
      <c r="C3356" s="29"/>
      <c r="D3356" s="29"/>
      <c r="E3356" s="34"/>
      <c r="F3356" s="34"/>
      <c r="G3356" s="34"/>
      <c r="H3356" s="29"/>
      <c r="I3356" s="29"/>
      <c r="J3356" s="29"/>
      <c r="K3356" s="29"/>
      <c r="L3356" s="29"/>
      <c r="M3356" s="29"/>
    </row>
    <row r="3357" spans="2:13" s="6" customFormat="1" x14ac:dyDescent="0.2">
      <c r="B3357" s="33"/>
      <c r="C3357" s="29"/>
      <c r="D3357" s="29"/>
      <c r="E3357" s="34"/>
      <c r="F3357" s="34"/>
      <c r="G3357" s="34"/>
      <c r="H3357" s="29"/>
      <c r="I3357" s="29"/>
      <c r="J3357" s="29"/>
      <c r="K3357" s="29"/>
      <c r="L3357" s="29"/>
      <c r="M3357" s="29"/>
    </row>
    <row r="3358" spans="2:13" s="6" customFormat="1" x14ac:dyDescent="0.2">
      <c r="B3358" s="33"/>
      <c r="C3358" s="29"/>
      <c r="D3358" s="29"/>
      <c r="E3358" s="34"/>
      <c r="F3358" s="34"/>
      <c r="G3358" s="34"/>
      <c r="H3358" s="29"/>
      <c r="I3358" s="29"/>
      <c r="J3358" s="29"/>
      <c r="K3358" s="29"/>
      <c r="L3358" s="29"/>
      <c r="M3358" s="29"/>
    </row>
    <row r="3359" spans="2:13" s="6" customFormat="1" x14ac:dyDescent="0.2">
      <c r="B3359" s="33"/>
      <c r="C3359" s="29"/>
      <c r="D3359" s="29"/>
      <c r="E3359" s="34"/>
      <c r="F3359" s="34"/>
      <c r="G3359" s="34"/>
      <c r="H3359" s="29"/>
      <c r="I3359" s="29"/>
      <c r="J3359" s="29"/>
      <c r="K3359" s="29"/>
      <c r="L3359" s="29"/>
      <c r="M3359" s="29"/>
    </row>
    <row r="3360" spans="2:13" s="6" customFormat="1" x14ac:dyDescent="0.2">
      <c r="B3360" s="33"/>
      <c r="C3360" s="29"/>
      <c r="D3360" s="29"/>
      <c r="E3360" s="34"/>
      <c r="F3360" s="34"/>
      <c r="G3360" s="34"/>
      <c r="H3360" s="29"/>
      <c r="I3360" s="29"/>
      <c r="J3360" s="29"/>
      <c r="K3360" s="29"/>
      <c r="L3360" s="29"/>
      <c r="M3360" s="29"/>
    </row>
    <row r="3361" spans="2:13" s="6" customFormat="1" x14ac:dyDescent="0.2">
      <c r="B3361" s="33"/>
      <c r="C3361" s="29"/>
      <c r="D3361" s="29"/>
      <c r="E3361" s="34"/>
      <c r="F3361" s="34"/>
      <c r="G3361" s="34"/>
      <c r="H3361" s="29"/>
      <c r="I3361" s="29"/>
      <c r="J3361" s="29"/>
      <c r="K3361" s="29"/>
      <c r="L3361" s="29"/>
      <c r="M3361" s="29"/>
    </row>
    <row r="3362" spans="2:13" s="6" customFormat="1" x14ac:dyDescent="0.2">
      <c r="B3362" s="33"/>
      <c r="C3362" s="29"/>
      <c r="D3362" s="29"/>
      <c r="E3362" s="34"/>
      <c r="F3362" s="34"/>
      <c r="G3362" s="34"/>
      <c r="H3362" s="29"/>
      <c r="I3362" s="29"/>
      <c r="J3362" s="29"/>
      <c r="K3362" s="29"/>
      <c r="L3362" s="29"/>
      <c r="M3362" s="29"/>
    </row>
    <row r="3363" spans="2:13" s="6" customFormat="1" x14ac:dyDescent="0.2">
      <c r="B3363" s="33"/>
      <c r="C3363" s="29"/>
      <c r="D3363" s="29"/>
      <c r="E3363" s="34"/>
      <c r="F3363" s="34"/>
      <c r="G3363" s="34"/>
      <c r="H3363" s="29"/>
      <c r="I3363" s="29"/>
      <c r="J3363" s="29"/>
      <c r="K3363" s="29"/>
      <c r="L3363" s="29"/>
      <c r="M3363" s="29"/>
    </row>
    <row r="3364" spans="2:13" s="6" customFormat="1" x14ac:dyDescent="0.2">
      <c r="B3364" s="33"/>
      <c r="C3364" s="29"/>
      <c r="D3364" s="29"/>
      <c r="E3364" s="34"/>
      <c r="F3364" s="34"/>
      <c r="G3364" s="34"/>
      <c r="H3364" s="29"/>
      <c r="I3364" s="29"/>
      <c r="J3364" s="29"/>
      <c r="K3364" s="29"/>
      <c r="L3364" s="29"/>
      <c r="M3364" s="29"/>
    </row>
    <row r="3365" spans="2:13" s="6" customFormat="1" x14ac:dyDescent="0.2">
      <c r="B3365" s="33"/>
      <c r="C3365" s="29"/>
      <c r="D3365" s="29"/>
      <c r="E3365" s="34"/>
      <c r="F3365" s="34"/>
      <c r="G3365" s="34"/>
      <c r="H3365" s="29"/>
      <c r="I3365" s="29"/>
      <c r="J3365" s="29"/>
      <c r="K3365" s="29"/>
      <c r="L3365" s="29"/>
      <c r="M3365" s="29"/>
    </row>
    <row r="3366" spans="2:13" s="6" customFormat="1" x14ac:dyDescent="0.2">
      <c r="B3366" s="33"/>
      <c r="C3366" s="29"/>
      <c r="D3366" s="29"/>
      <c r="E3366" s="34"/>
      <c r="F3366" s="34"/>
      <c r="G3366" s="34"/>
      <c r="H3366" s="29"/>
      <c r="I3366" s="29"/>
      <c r="J3366" s="29"/>
      <c r="K3366" s="29"/>
      <c r="L3366" s="29"/>
      <c r="M3366" s="29"/>
    </row>
    <row r="3367" spans="2:13" s="6" customFormat="1" x14ac:dyDescent="0.2">
      <c r="B3367" s="33"/>
      <c r="C3367" s="29"/>
      <c r="D3367" s="29"/>
      <c r="E3367" s="34"/>
      <c r="F3367" s="34"/>
      <c r="G3367" s="34"/>
      <c r="H3367" s="29"/>
      <c r="I3367" s="29"/>
      <c r="J3367" s="29"/>
      <c r="K3367" s="29"/>
      <c r="L3367" s="29"/>
      <c r="M3367" s="29"/>
    </row>
    <row r="3368" spans="2:13" s="6" customFormat="1" x14ac:dyDescent="0.2">
      <c r="B3368" s="33"/>
      <c r="C3368" s="29"/>
      <c r="D3368" s="29"/>
      <c r="E3368" s="34"/>
      <c r="F3368" s="34"/>
      <c r="G3368" s="34"/>
      <c r="H3368" s="29"/>
      <c r="I3368" s="29"/>
      <c r="J3368" s="29"/>
      <c r="K3368" s="29"/>
      <c r="L3368" s="29"/>
      <c r="M3368" s="29"/>
    </row>
    <row r="3369" spans="2:13" s="6" customFormat="1" x14ac:dyDescent="0.2">
      <c r="B3369" s="33"/>
      <c r="C3369" s="29"/>
      <c r="D3369" s="29"/>
      <c r="E3369" s="34"/>
      <c r="F3369" s="34"/>
      <c r="G3369" s="34"/>
      <c r="H3369" s="29"/>
      <c r="I3369" s="29"/>
      <c r="J3369" s="29"/>
      <c r="K3369" s="29"/>
      <c r="L3369" s="29"/>
      <c r="M3369" s="29"/>
    </row>
    <row r="3370" spans="2:13" s="6" customFormat="1" x14ac:dyDescent="0.2">
      <c r="B3370" s="33"/>
      <c r="C3370" s="29"/>
      <c r="D3370" s="29"/>
      <c r="E3370" s="34"/>
      <c r="F3370" s="34"/>
      <c r="G3370" s="34"/>
      <c r="H3370" s="29"/>
      <c r="I3370" s="29"/>
      <c r="J3370" s="29"/>
      <c r="K3370" s="29"/>
      <c r="L3370" s="29"/>
      <c r="M3370" s="29"/>
    </row>
    <row r="3371" spans="2:13" s="6" customFormat="1" x14ac:dyDescent="0.2">
      <c r="B3371" s="33"/>
      <c r="C3371" s="29"/>
      <c r="D3371" s="29"/>
      <c r="E3371" s="34"/>
      <c r="F3371" s="34"/>
      <c r="G3371" s="34"/>
      <c r="H3371" s="29"/>
      <c r="I3371" s="29"/>
      <c r="J3371" s="29"/>
      <c r="K3371" s="29"/>
      <c r="L3371" s="29"/>
      <c r="M3371" s="29"/>
    </row>
    <row r="3372" spans="2:13" s="6" customFormat="1" x14ac:dyDescent="0.2">
      <c r="B3372" s="33"/>
      <c r="C3372" s="29"/>
      <c r="D3372" s="29"/>
      <c r="E3372" s="34"/>
      <c r="F3372" s="34"/>
      <c r="G3372" s="34"/>
      <c r="H3372" s="29"/>
      <c r="I3372" s="29"/>
      <c r="J3372" s="29"/>
      <c r="K3372" s="29"/>
      <c r="L3372" s="29"/>
      <c r="M3372" s="29"/>
    </row>
    <row r="3373" spans="2:13" s="6" customFormat="1" x14ac:dyDescent="0.2">
      <c r="B3373" s="33"/>
      <c r="C3373" s="29"/>
      <c r="D3373" s="29"/>
      <c r="E3373" s="34"/>
      <c r="F3373" s="34"/>
      <c r="G3373" s="34"/>
      <c r="H3373" s="29"/>
      <c r="I3373" s="29"/>
      <c r="J3373" s="29"/>
      <c r="K3373" s="29"/>
      <c r="L3373" s="29"/>
      <c r="M3373" s="29"/>
    </row>
    <row r="3374" spans="2:13" s="6" customFormat="1" x14ac:dyDescent="0.2">
      <c r="B3374" s="33"/>
      <c r="C3374" s="29"/>
      <c r="D3374" s="29"/>
      <c r="E3374" s="34"/>
      <c r="F3374" s="34"/>
      <c r="G3374" s="34"/>
      <c r="H3374" s="29"/>
      <c r="I3374" s="29"/>
      <c r="J3374" s="29"/>
      <c r="K3374" s="29"/>
      <c r="L3374" s="29"/>
      <c r="M3374" s="29"/>
    </row>
    <row r="3375" spans="2:13" s="6" customFormat="1" x14ac:dyDescent="0.2">
      <c r="B3375" s="33"/>
      <c r="C3375" s="29"/>
      <c r="D3375" s="29"/>
      <c r="E3375" s="34"/>
      <c r="F3375" s="34"/>
      <c r="G3375" s="34"/>
      <c r="H3375" s="29"/>
      <c r="I3375" s="29"/>
      <c r="J3375" s="29"/>
      <c r="K3375" s="29"/>
      <c r="L3375" s="29"/>
      <c r="M3375" s="29"/>
    </row>
    <row r="3376" spans="2:13" s="6" customFormat="1" x14ac:dyDescent="0.2">
      <c r="B3376" s="33"/>
      <c r="C3376" s="29"/>
      <c r="D3376" s="29"/>
      <c r="E3376" s="34"/>
      <c r="F3376" s="34"/>
      <c r="G3376" s="34"/>
      <c r="H3376" s="29"/>
      <c r="I3376" s="29"/>
      <c r="J3376" s="29"/>
      <c r="K3376" s="29"/>
      <c r="L3376" s="29"/>
      <c r="M3376" s="29"/>
    </row>
    <row r="3377" spans="2:13" s="6" customFormat="1" x14ac:dyDescent="0.2">
      <c r="B3377" s="33"/>
      <c r="C3377" s="29"/>
      <c r="D3377" s="29"/>
      <c r="E3377" s="34"/>
      <c r="F3377" s="34"/>
      <c r="G3377" s="34"/>
      <c r="H3377" s="29"/>
      <c r="I3377" s="29"/>
      <c r="J3377" s="29"/>
      <c r="K3377" s="29"/>
      <c r="L3377" s="29"/>
      <c r="M3377" s="29"/>
    </row>
    <row r="3378" spans="2:13" s="6" customFormat="1" x14ac:dyDescent="0.2">
      <c r="B3378" s="33"/>
      <c r="C3378" s="29"/>
      <c r="D3378" s="29"/>
      <c r="E3378" s="34"/>
      <c r="F3378" s="34"/>
      <c r="G3378" s="34"/>
      <c r="H3378" s="29"/>
      <c r="I3378" s="29"/>
      <c r="J3378" s="29"/>
      <c r="K3378" s="29"/>
      <c r="L3378" s="29"/>
      <c r="M3378" s="29"/>
    </row>
    <row r="3379" spans="2:13" s="6" customFormat="1" x14ac:dyDescent="0.2">
      <c r="B3379" s="33"/>
      <c r="C3379" s="29"/>
      <c r="D3379" s="29"/>
      <c r="E3379" s="34"/>
      <c r="F3379" s="34"/>
      <c r="G3379" s="34"/>
      <c r="H3379" s="29"/>
      <c r="I3379" s="29"/>
      <c r="J3379" s="29"/>
      <c r="K3379" s="29"/>
      <c r="L3379" s="29"/>
      <c r="M3379" s="29"/>
    </row>
    <row r="3380" spans="2:13" s="6" customFormat="1" x14ac:dyDescent="0.2">
      <c r="B3380" s="33"/>
      <c r="C3380" s="29"/>
      <c r="D3380" s="29"/>
      <c r="E3380" s="34"/>
      <c r="F3380" s="34"/>
      <c r="G3380" s="34"/>
      <c r="H3380" s="29"/>
      <c r="I3380" s="29"/>
      <c r="J3380" s="29"/>
      <c r="K3380" s="29"/>
      <c r="L3380" s="29"/>
      <c r="M3380" s="29"/>
    </row>
    <row r="3381" spans="2:13" s="6" customFormat="1" x14ac:dyDescent="0.2">
      <c r="B3381" s="33"/>
      <c r="C3381" s="29"/>
      <c r="D3381" s="29"/>
      <c r="E3381" s="34"/>
      <c r="F3381" s="34"/>
      <c r="G3381" s="34"/>
      <c r="H3381" s="29"/>
      <c r="I3381" s="29"/>
      <c r="J3381" s="29"/>
      <c r="K3381" s="29"/>
      <c r="L3381" s="29"/>
      <c r="M3381" s="29"/>
    </row>
    <row r="3382" spans="2:13" s="6" customFormat="1" x14ac:dyDescent="0.2">
      <c r="B3382" s="33"/>
      <c r="C3382" s="29"/>
      <c r="D3382" s="29"/>
      <c r="E3382" s="34"/>
      <c r="F3382" s="34"/>
      <c r="G3382" s="34"/>
      <c r="H3382" s="29"/>
      <c r="I3382" s="29"/>
      <c r="J3382" s="29"/>
      <c r="K3382" s="29"/>
      <c r="L3382" s="29"/>
      <c r="M3382" s="29"/>
    </row>
    <row r="3383" spans="2:13" s="6" customFormat="1" x14ac:dyDescent="0.2">
      <c r="B3383" s="33"/>
      <c r="C3383" s="29"/>
      <c r="D3383" s="29"/>
      <c r="E3383" s="34"/>
      <c r="F3383" s="34"/>
      <c r="G3383" s="34"/>
      <c r="H3383" s="29"/>
      <c r="I3383" s="29"/>
      <c r="J3383" s="29"/>
      <c r="K3383" s="29"/>
      <c r="L3383" s="29"/>
      <c r="M3383" s="29"/>
    </row>
    <row r="3384" spans="2:13" s="6" customFormat="1" x14ac:dyDescent="0.2">
      <c r="B3384" s="33"/>
      <c r="C3384" s="29"/>
      <c r="D3384" s="29"/>
      <c r="E3384" s="34"/>
      <c r="F3384" s="34"/>
      <c r="G3384" s="34"/>
      <c r="H3384" s="29"/>
      <c r="I3384" s="29"/>
      <c r="J3384" s="29"/>
      <c r="K3384" s="29"/>
      <c r="L3384" s="29"/>
      <c r="M3384" s="29"/>
    </row>
    <row r="3385" spans="2:13" s="6" customFormat="1" x14ac:dyDescent="0.2">
      <c r="B3385" s="33"/>
      <c r="C3385" s="29"/>
      <c r="D3385" s="29"/>
      <c r="E3385" s="34"/>
      <c r="F3385" s="34"/>
      <c r="G3385" s="34"/>
      <c r="H3385" s="29"/>
      <c r="I3385" s="29"/>
      <c r="J3385" s="29"/>
      <c r="K3385" s="29"/>
      <c r="L3385" s="29"/>
      <c r="M3385" s="29"/>
    </row>
    <row r="3386" spans="2:13" s="6" customFormat="1" x14ac:dyDescent="0.2">
      <c r="B3386" s="33"/>
      <c r="C3386" s="29"/>
      <c r="D3386" s="29"/>
      <c r="E3386" s="34"/>
      <c r="F3386" s="34"/>
      <c r="G3386" s="34"/>
      <c r="H3386" s="29"/>
      <c r="I3386" s="29"/>
      <c r="J3386" s="29"/>
      <c r="K3386" s="29"/>
      <c r="L3386" s="29"/>
      <c r="M3386" s="29"/>
    </row>
    <row r="3387" spans="2:13" s="6" customFormat="1" x14ac:dyDescent="0.2">
      <c r="B3387" s="33"/>
      <c r="C3387" s="29"/>
      <c r="D3387" s="29"/>
      <c r="E3387" s="34"/>
      <c r="F3387" s="34"/>
      <c r="G3387" s="34"/>
      <c r="H3387" s="29"/>
      <c r="I3387" s="29"/>
      <c r="J3387" s="29"/>
      <c r="K3387" s="29"/>
      <c r="L3387" s="29"/>
      <c r="M3387" s="29"/>
    </row>
    <row r="3388" spans="2:13" s="6" customFormat="1" x14ac:dyDescent="0.2">
      <c r="B3388" s="33"/>
      <c r="C3388" s="29"/>
      <c r="D3388" s="29"/>
      <c r="E3388" s="34"/>
      <c r="F3388" s="34"/>
      <c r="G3388" s="34"/>
      <c r="H3388" s="29"/>
      <c r="I3388" s="29"/>
      <c r="J3388" s="29"/>
      <c r="K3388" s="29"/>
      <c r="L3388" s="29"/>
      <c r="M3388" s="29"/>
    </row>
    <row r="3389" spans="2:13" s="6" customFormat="1" x14ac:dyDescent="0.2">
      <c r="B3389" s="33"/>
      <c r="C3389" s="29"/>
      <c r="D3389" s="29"/>
      <c r="E3389" s="34"/>
      <c r="F3389" s="34"/>
      <c r="G3389" s="34"/>
      <c r="H3389" s="29"/>
      <c r="I3389" s="29"/>
      <c r="J3389" s="29"/>
      <c r="K3389" s="29"/>
      <c r="L3389" s="29"/>
      <c r="M3389" s="29"/>
    </row>
    <row r="3390" spans="2:13" s="6" customFormat="1" x14ac:dyDescent="0.2">
      <c r="B3390" s="33"/>
      <c r="C3390" s="29"/>
      <c r="D3390" s="29"/>
      <c r="E3390" s="34"/>
      <c r="F3390" s="34"/>
      <c r="G3390" s="34"/>
      <c r="H3390" s="29"/>
      <c r="I3390" s="29"/>
      <c r="J3390" s="29"/>
      <c r="K3390" s="29"/>
      <c r="L3390" s="29"/>
      <c r="M3390" s="29"/>
    </row>
    <row r="3391" spans="2:13" s="6" customFormat="1" x14ac:dyDescent="0.2">
      <c r="B3391" s="33"/>
      <c r="C3391" s="29"/>
      <c r="D3391" s="29"/>
      <c r="E3391" s="34"/>
      <c r="F3391" s="34"/>
      <c r="G3391" s="34"/>
      <c r="H3391" s="29"/>
      <c r="I3391" s="29"/>
      <c r="J3391" s="29"/>
      <c r="K3391" s="29"/>
      <c r="L3391" s="29"/>
      <c r="M3391" s="29"/>
    </row>
    <row r="3392" spans="2:13" s="6" customFormat="1" x14ac:dyDescent="0.2">
      <c r="B3392" s="33"/>
      <c r="C3392" s="29"/>
      <c r="D3392" s="29"/>
      <c r="E3392" s="34"/>
      <c r="F3392" s="34"/>
      <c r="G3392" s="34"/>
      <c r="H3392" s="29"/>
      <c r="I3392" s="29"/>
      <c r="J3392" s="29"/>
      <c r="K3392" s="29"/>
      <c r="L3392" s="29"/>
      <c r="M3392" s="29"/>
    </row>
    <row r="3393" spans="2:13" s="6" customFormat="1" x14ac:dyDescent="0.2">
      <c r="B3393" s="33"/>
      <c r="C3393" s="29"/>
      <c r="D3393" s="29"/>
      <c r="E3393" s="34"/>
      <c r="F3393" s="34"/>
      <c r="G3393" s="34"/>
      <c r="H3393" s="29"/>
      <c r="I3393" s="29"/>
      <c r="J3393" s="29"/>
      <c r="K3393" s="29"/>
      <c r="L3393" s="29"/>
      <c r="M3393" s="29"/>
    </row>
    <row r="3394" spans="2:13" s="6" customFormat="1" x14ac:dyDescent="0.2">
      <c r="B3394" s="33"/>
      <c r="C3394" s="29"/>
      <c r="D3394" s="29"/>
      <c r="E3394" s="34"/>
      <c r="F3394" s="34"/>
      <c r="G3394" s="34"/>
      <c r="H3394" s="29"/>
      <c r="I3394" s="29"/>
      <c r="J3394" s="29"/>
      <c r="K3394" s="29"/>
      <c r="L3394" s="29"/>
      <c r="M3394" s="29"/>
    </row>
    <row r="3395" spans="2:13" s="6" customFormat="1" x14ac:dyDescent="0.2">
      <c r="B3395" s="33"/>
      <c r="C3395" s="29"/>
      <c r="D3395" s="29"/>
      <c r="E3395" s="34"/>
      <c r="F3395" s="34"/>
      <c r="G3395" s="34"/>
      <c r="H3395" s="29"/>
      <c r="I3395" s="29"/>
      <c r="J3395" s="29"/>
      <c r="K3395" s="29"/>
      <c r="L3395" s="29"/>
      <c r="M3395" s="29"/>
    </row>
    <row r="3396" spans="2:13" s="6" customFormat="1" x14ac:dyDescent="0.2">
      <c r="B3396" s="33"/>
      <c r="C3396" s="29"/>
      <c r="D3396" s="29"/>
      <c r="E3396" s="34"/>
      <c r="F3396" s="34"/>
      <c r="G3396" s="34"/>
      <c r="H3396" s="29"/>
      <c r="I3396" s="29"/>
      <c r="J3396" s="29"/>
      <c r="K3396" s="29"/>
      <c r="L3396" s="29"/>
      <c r="M3396" s="29"/>
    </row>
    <row r="3397" spans="2:13" s="6" customFormat="1" x14ac:dyDescent="0.2">
      <c r="B3397" s="33"/>
      <c r="C3397" s="29"/>
      <c r="D3397" s="29"/>
      <c r="E3397" s="34"/>
      <c r="F3397" s="34"/>
      <c r="G3397" s="34"/>
      <c r="H3397" s="29"/>
      <c r="I3397" s="29"/>
      <c r="J3397" s="29"/>
      <c r="K3397" s="29"/>
      <c r="L3397" s="29"/>
      <c r="M3397" s="29"/>
    </row>
    <row r="3398" spans="2:13" s="6" customFormat="1" x14ac:dyDescent="0.2">
      <c r="B3398" s="33"/>
      <c r="C3398" s="29"/>
      <c r="D3398" s="29"/>
      <c r="E3398" s="34"/>
      <c r="F3398" s="34"/>
      <c r="G3398" s="34"/>
      <c r="H3398" s="29"/>
      <c r="I3398" s="29"/>
      <c r="J3398" s="29"/>
      <c r="K3398" s="29"/>
      <c r="L3398" s="29"/>
      <c r="M3398" s="29"/>
    </row>
    <row r="3399" spans="2:13" s="6" customFormat="1" x14ac:dyDescent="0.2">
      <c r="B3399" s="33"/>
      <c r="C3399" s="29"/>
      <c r="D3399" s="29"/>
      <c r="E3399" s="34"/>
      <c r="F3399" s="34"/>
      <c r="G3399" s="34"/>
      <c r="H3399" s="29"/>
      <c r="I3399" s="29"/>
      <c r="J3399" s="29"/>
      <c r="K3399" s="29"/>
      <c r="L3399" s="29"/>
      <c r="M3399" s="29"/>
    </row>
    <row r="3400" spans="2:13" s="6" customFormat="1" x14ac:dyDescent="0.2">
      <c r="B3400" s="33"/>
      <c r="C3400" s="29"/>
      <c r="D3400" s="29"/>
      <c r="E3400" s="34"/>
      <c r="F3400" s="34"/>
      <c r="G3400" s="34"/>
      <c r="H3400" s="29"/>
      <c r="I3400" s="29"/>
      <c r="J3400" s="29"/>
      <c r="K3400" s="29"/>
      <c r="L3400" s="29"/>
      <c r="M3400" s="29"/>
    </row>
    <row r="3401" spans="2:13" s="6" customFormat="1" x14ac:dyDescent="0.2">
      <c r="B3401" s="33"/>
      <c r="C3401" s="29"/>
      <c r="D3401" s="29"/>
      <c r="E3401" s="34"/>
      <c r="F3401" s="34"/>
      <c r="G3401" s="34"/>
      <c r="H3401" s="29"/>
      <c r="I3401" s="29"/>
      <c r="J3401" s="29"/>
      <c r="K3401" s="29"/>
      <c r="L3401" s="29"/>
      <c r="M3401" s="29"/>
    </row>
    <row r="3402" spans="2:13" s="6" customFormat="1" x14ac:dyDescent="0.2">
      <c r="B3402" s="33"/>
      <c r="C3402" s="29"/>
      <c r="D3402" s="29"/>
      <c r="E3402" s="34"/>
      <c r="F3402" s="34"/>
      <c r="G3402" s="34"/>
      <c r="H3402" s="29"/>
      <c r="I3402" s="29"/>
      <c r="J3402" s="29"/>
      <c r="K3402" s="29"/>
      <c r="L3402" s="29"/>
      <c r="M3402" s="29"/>
    </row>
    <row r="3403" spans="2:13" s="6" customFormat="1" x14ac:dyDescent="0.2">
      <c r="B3403" s="33"/>
      <c r="C3403" s="29"/>
      <c r="D3403" s="29"/>
      <c r="E3403" s="34"/>
      <c r="F3403" s="34"/>
      <c r="G3403" s="34"/>
      <c r="H3403" s="29"/>
      <c r="I3403" s="29"/>
      <c r="J3403" s="29"/>
      <c r="K3403" s="29"/>
      <c r="L3403" s="29"/>
      <c r="M3403" s="29"/>
    </row>
    <row r="3404" spans="2:13" s="6" customFormat="1" x14ac:dyDescent="0.2">
      <c r="B3404" s="33"/>
      <c r="C3404" s="29"/>
      <c r="D3404" s="29"/>
      <c r="E3404" s="34"/>
      <c r="F3404" s="34"/>
      <c r="G3404" s="34"/>
      <c r="H3404" s="29"/>
      <c r="I3404" s="29"/>
      <c r="J3404" s="29"/>
      <c r="K3404" s="29"/>
      <c r="L3404" s="29"/>
      <c r="M3404" s="29"/>
    </row>
    <row r="3405" spans="2:13" s="6" customFormat="1" x14ac:dyDescent="0.2">
      <c r="B3405" s="33"/>
      <c r="C3405" s="29"/>
      <c r="D3405" s="29"/>
      <c r="E3405" s="34"/>
      <c r="F3405" s="34"/>
      <c r="G3405" s="34"/>
      <c r="H3405" s="29"/>
      <c r="I3405" s="29"/>
      <c r="J3405" s="29"/>
      <c r="K3405" s="29"/>
      <c r="L3405" s="29"/>
      <c r="M3405" s="29"/>
    </row>
    <row r="3406" spans="2:13" s="6" customFormat="1" x14ac:dyDescent="0.2">
      <c r="B3406" s="33"/>
      <c r="C3406" s="29"/>
      <c r="D3406" s="29"/>
      <c r="E3406" s="34"/>
      <c r="F3406" s="34"/>
      <c r="G3406" s="34"/>
      <c r="H3406" s="29"/>
      <c r="I3406" s="29"/>
      <c r="J3406" s="29"/>
      <c r="K3406" s="29"/>
      <c r="L3406" s="29"/>
      <c r="M3406" s="29"/>
    </row>
    <row r="3407" spans="2:13" s="6" customFormat="1" x14ac:dyDescent="0.2">
      <c r="B3407" s="33"/>
      <c r="C3407" s="29"/>
      <c r="D3407" s="29"/>
      <c r="E3407" s="34"/>
      <c r="F3407" s="34"/>
      <c r="G3407" s="34"/>
      <c r="H3407" s="29"/>
      <c r="I3407" s="29"/>
      <c r="J3407" s="29"/>
      <c r="K3407" s="29"/>
      <c r="L3407" s="29"/>
      <c r="M3407" s="29"/>
    </row>
    <row r="3408" spans="2:13" s="6" customFormat="1" x14ac:dyDescent="0.2">
      <c r="B3408" s="33"/>
      <c r="C3408" s="29"/>
      <c r="D3408" s="29"/>
      <c r="E3408" s="34"/>
      <c r="F3408" s="34"/>
      <c r="G3408" s="34"/>
      <c r="H3408" s="29"/>
      <c r="I3408" s="29"/>
      <c r="J3408" s="29"/>
      <c r="K3408" s="29"/>
      <c r="L3408" s="29"/>
      <c r="M3408" s="29"/>
    </row>
    <row r="3409" spans="2:13" s="6" customFormat="1" x14ac:dyDescent="0.2">
      <c r="B3409" s="33"/>
      <c r="C3409" s="29"/>
      <c r="D3409" s="29"/>
      <c r="E3409" s="34"/>
      <c r="F3409" s="34"/>
      <c r="G3409" s="34"/>
      <c r="H3409" s="29"/>
      <c r="I3409" s="29"/>
      <c r="J3409" s="29"/>
      <c r="K3409" s="29"/>
      <c r="L3409" s="29"/>
      <c r="M3409" s="29"/>
    </row>
    <row r="3410" spans="2:13" s="6" customFormat="1" x14ac:dyDescent="0.2">
      <c r="B3410" s="33"/>
      <c r="C3410" s="29"/>
      <c r="D3410" s="29"/>
      <c r="E3410" s="34"/>
      <c r="F3410" s="34"/>
      <c r="G3410" s="34"/>
      <c r="H3410" s="29"/>
      <c r="I3410" s="29"/>
      <c r="J3410" s="29"/>
      <c r="K3410" s="29"/>
      <c r="L3410" s="29"/>
      <c r="M3410" s="29"/>
    </row>
    <row r="3411" spans="2:13" s="6" customFormat="1" x14ac:dyDescent="0.2">
      <c r="B3411" s="33"/>
      <c r="C3411" s="29"/>
      <c r="D3411" s="29"/>
      <c r="E3411" s="34"/>
      <c r="F3411" s="34"/>
      <c r="G3411" s="34"/>
      <c r="H3411" s="29"/>
      <c r="I3411" s="29"/>
      <c r="J3411" s="29"/>
      <c r="K3411" s="29"/>
      <c r="L3411" s="29"/>
      <c r="M3411" s="29"/>
    </row>
    <row r="3412" spans="2:13" s="6" customFormat="1" x14ac:dyDescent="0.2">
      <c r="B3412" s="33"/>
      <c r="C3412" s="29"/>
      <c r="D3412" s="29"/>
      <c r="E3412" s="34"/>
      <c r="F3412" s="34"/>
      <c r="G3412" s="34"/>
      <c r="H3412" s="29"/>
      <c r="I3412" s="29"/>
      <c r="J3412" s="29"/>
      <c r="K3412" s="29"/>
      <c r="L3412" s="29"/>
      <c r="M3412" s="29"/>
    </row>
    <row r="3413" spans="2:13" s="6" customFormat="1" x14ac:dyDescent="0.2">
      <c r="B3413" s="33"/>
      <c r="C3413" s="29"/>
      <c r="D3413" s="29"/>
      <c r="E3413" s="34"/>
      <c r="F3413" s="34"/>
      <c r="G3413" s="34"/>
      <c r="H3413" s="29"/>
      <c r="I3413" s="29"/>
      <c r="J3413" s="29"/>
      <c r="K3413" s="29"/>
      <c r="L3413" s="29"/>
      <c r="M3413" s="29"/>
    </row>
    <row r="3414" spans="2:13" s="6" customFormat="1" x14ac:dyDescent="0.2">
      <c r="B3414" s="33"/>
      <c r="C3414" s="60"/>
      <c r="D3414" s="29"/>
      <c r="E3414" s="61"/>
      <c r="F3414" s="61"/>
      <c r="G3414" s="61"/>
      <c r="H3414" s="60"/>
      <c r="I3414" s="29"/>
      <c r="J3414" s="60"/>
      <c r="K3414" s="29"/>
      <c r="L3414" s="60"/>
      <c r="M3414" s="29"/>
    </row>
    <row r="3415" spans="2:13" s="6" customFormat="1" x14ac:dyDescent="0.2">
      <c r="B3415" s="33"/>
      <c r="C3415" s="60"/>
      <c r="D3415" s="29"/>
      <c r="E3415" s="61"/>
      <c r="F3415" s="61"/>
      <c r="G3415" s="61"/>
      <c r="H3415" s="60"/>
      <c r="I3415" s="29"/>
      <c r="J3415" s="60"/>
      <c r="K3415" s="29"/>
      <c r="L3415" s="60"/>
      <c r="M3415" s="29"/>
    </row>
    <row r="3416" spans="2:13" s="6" customFormat="1" x14ac:dyDescent="0.2">
      <c r="B3416" s="33"/>
      <c r="C3416" s="60"/>
      <c r="D3416" s="29"/>
      <c r="E3416" s="61"/>
      <c r="F3416" s="61"/>
      <c r="G3416" s="61"/>
      <c r="H3416" s="60"/>
      <c r="I3416" s="29"/>
      <c r="J3416" s="60"/>
      <c r="K3416" s="29"/>
      <c r="L3416" s="60"/>
      <c r="M3416" s="29"/>
    </row>
    <row r="3417" spans="2:13" s="6" customFormat="1" x14ac:dyDescent="0.2">
      <c r="B3417" s="33"/>
      <c r="C3417" s="60"/>
      <c r="D3417" s="29"/>
      <c r="E3417" s="61"/>
      <c r="F3417" s="61"/>
      <c r="G3417" s="61"/>
      <c r="H3417" s="60"/>
      <c r="I3417" s="29"/>
      <c r="J3417" s="60"/>
      <c r="K3417" s="29"/>
      <c r="L3417" s="60"/>
      <c r="M3417" s="29"/>
    </row>
    <row r="3418" spans="2:13" s="6" customFormat="1" x14ac:dyDescent="0.2">
      <c r="B3418" s="33"/>
      <c r="C3418" s="60"/>
      <c r="D3418" s="29"/>
      <c r="E3418" s="61"/>
      <c r="F3418" s="61"/>
      <c r="G3418" s="61"/>
      <c r="H3418" s="60"/>
      <c r="I3418" s="29"/>
      <c r="J3418" s="60"/>
      <c r="K3418" s="29"/>
      <c r="L3418" s="60"/>
      <c r="M3418" s="29"/>
    </row>
    <row r="3419" spans="2:13" s="6" customFormat="1" x14ac:dyDescent="0.2">
      <c r="B3419" s="33"/>
      <c r="C3419" s="60"/>
      <c r="D3419" s="29"/>
      <c r="E3419" s="61"/>
      <c r="F3419" s="61"/>
      <c r="G3419" s="61"/>
      <c r="H3419" s="60"/>
      <c r="I3419" s="29"/>
      <c r="J3419" s="60"/>
      <c r="K3419" s="29"/>
      <c r="L3419" s="60"/>
      <c r="M3419" s="29"/>
    </row>
    <row r="3420" spans="2:13" s="6" customFormat="1" x14ac:dyDescent="0.2">
      <c r="B3420" s="33"/>
      <c r="C3420" s="60"/>
      <c r="D3420" s="29"/>
      <c r="E3420" s="61"/>
      <c r="F3420" s="61"/>
      <c r="G3420" s="61"/>
      <c r="H3420" s="60"/>
      <c r="I3420" s="29"/>
      <c r="J3420" s="60"/>
      <c r="K3420" s="29"/>
      <c r="L3420" s="60"/>
      <c r="M3420" s="29"/>
    </row>
    <row r="3421" spans="2:13" s="6" customFormat="1" x14ac:dyDescent="0.2">
      <c r="B3421" s="33"/>
      <c r="C3421" s="60"/>
      <c r="D3421" s="29"/>
      <c r="E3421" s="61"/>
      <c r="F3421" s="61"/>
      <c r="G3421" s="61"/>
      <c r="H3421" s="60"/>
      <c r="I3421" s="29"/>
      <c r="J3421" s="60"/>
      <c r="K3421" s="29"/>
      <c r="L3421" s="60"/>
      <c r="M3421" s="29"/>
    </row>
    <row r="3422" spans="2:13" s="6" customFormat="1" x14ac:dyDescent="0.2">
      <c r="B3422" s="33"/>
      <c r="C3422" s="60"/>
      <c r="D3422" s="29"/>
      <c r="E3422" s="61"/>
      <c r="F3422" s="61"/>
      <c r="G3422" s="61"/>
      <c r="H3422" s="60"/>
      <c r="I3422" s="29"/>
      <c r="J3422" s="60"/>
      <c r="K3422" s="29"/>
      <c r="L3422" s="60"/>
      <c r="M3422" s="29"/>
    </row>
    <row r="3423" spans="2:13" s="6" customFormat="1" x14ac:dyDescent="0.2">
      <c r="B3423" s="33"/>
      <c r="C3423" s="60"/>
      <c r="D3423" s="29"/>
      <c r="E3423" s="61"/>
      <c r="F3423" s="61"/>
      <c r="G3423" s="61"/>
      <c r="H3423" s="60"/>
      <c r="I3423" s="29"/>
      <c r="J3423" s="60"/>
      <c r="K3423" s="29"/>
      <c r="L3423" s="60"/>
      <c r="M3423" s="29"/>
    </row>
    <row r="3424" spans="2:13" s="6" customFormat="1" x14ac:dyDescent="0.2">
      <c r="B3424" s="33"/>
      <c r="C3424" s="60"/>
      <c r="D3424" s="29"/>
      <c r="E3424" s="61"/>
      <c r="F3424" s="61"/>
      <c r="G3424" s="61"/>
      <c r="H3424" s="60"/>
      <c r="I3424" s="29"/>
      <c r="J3424" s="60"/>
      <c r="K3424" s="29"/>
      <c r="L3424" s="60"/>
      <c r="M3424" s="29"/>
    </row>
    <row r="3425" spans="2:13" s="6" customFormat="1" x14ac:dyDescent="0.2">
      <c r="B3425" s="33"/>
      <c r="C3425" s="60"/>
      <c r="D3425" s="29"/>
      <c r="E3425" s="61"/>
      <c r="F3425" s="61"/>
      <c r="G3425" s="61"/>
      <c r="H3425" s="60"/>
      <c r="I3425" s="29"/>
      <c r="J3425" s="60"/>
      <c r="K3425" s="29"/>
      <c r="L3425" s="60"/>
      <c r="M3425" s="29"/>
    </row>
    <row r="3426" spans="2:13" s="6" customFormat="1" x14ac:dyDescent="0.2">
      <c r="B3426" s="33"/>
      <c r="C3426" s="60"/>
      <c r="D3426" s="29"/>
      <c r="E3426" s="61"/>
      <c r="F3426" s="61"/>
      <c r="G3426" s="61"/>
      <c r="H3426" s="60"/>
      <c r="I3426" s="29"/>
      <c r="J3426" s="60"/>
      <c r="K3426" s="29"/>
      <c r="L3426" s="60"/>
      <c r="M3426" s="29"/>
    </row>
    <row r="3427" spans="2:13" s="6" customFormat="1" x14ac:dyDescent="0.2">
      <c r="B3427" s="33"/>
      <c r="C3427" s="60"/>
      <c r="D3427" s="29"/>
      <c r="E3427" s="61"/>
      <c r="F3427" s="61"/>
      <c r="G3427" s="61"/>
      <c r="H3427" s="60"/>
      <c r="I3427" s="29"/>
      <c r="J3427" s="60"/>
      <c r="K3427" s="29"/>
      <c r="L3427" s="60"/>
      <c r="M3427" s="29"/>
    </row>
    <row r="3428" spans="2:13" s="6" customFormat="1" x14ac:dyDescent="0.2">
      <c r="B3428" s="33"/>
      <c r="C3428" s="60"/>
      <c r="D3428" s="29"/>
      <c r="E3428" s="61"/>
      <c r="F3428" s="61"/>
      <c r="G3428" s="61"/>
      <c r="H3428" s="60"/>
      <c r="I3428" s="29"/>
      <c r="J3428" s="60"/>
      <c r="K3428" s="29"/>
      <c r="L3428" s="60"/>
      <c r="M3428" s="29"/>
    </row>
    <row r="3429" spans="2:13" s="6" customFormat="1" x14ac:dyDescent="0.2">
      <c r="B3429" s="33"/>
      <c r="C3429" s="60"/>
      <c r="D3429" s="29"/>
      <c r="E3429" s="61"/>
      <c r="F3429" s="61"/>
      <c r="G3429" s="61"/>
      <c r="H3429" s="60"/>
      <c r="I3429" s="29"/>
      <c r="J3429" s="60"/>
      <c r="K3429" s="29"/>
      <c r="L3429" s="60"/>
      <c r="M3429" s="29"/>
    </row>
    <row r="3430" spans="2:13" s="6" customFormat="1" x14ac:dyDescent="0.2">
      <c r="B3430" s="33"/>
      <c r="C3430" s="60"/>
      <c r="D3430" s="29"/>
      <c r="E3430" s="61"/>
      <c r="F3430" s="61"/>
      <c r="G3430" s="61"/>
      <c r="H3430" s="60"/>
      <c r="I3430" s="29"/>
      <c r="J3430" s="60"/>
      <c r="K3430" s="29"/>
      <c r="L3430" s="60"/>
      <c r="M3430" s="29"/>
    </row>
    <row r="3431" spans="2:13" s="6" customFormat="1" x14ac:dyDescent="0.2">
      <c r="B3431" s="33"/>
      <c r="C3431" s="60"/>
      <c r="D3431" s="29"/>
      <c r="E3431" s="61"/>
      <c r="F3431" s="61"/>
      <c r="G3431" s="61"/>
      <c r="H3431" s="60"/>
      <c r="I3431" s="29"/>
      <c r="J3431" s="60"/>
      <c r="K3431" s="29"/>
      <c r="L3431" s="60"/>
      <c r="M3431" s="29"/>
    </row>
    <row r="3432" spans="2:13" s="6" customFormat="1" x14ac:dyDescent="0.2">
      <c r="B3432" s="33"/>
      <c r="C3432" s="60"/>
      <c r="D3432" s="29"/>
      <c r="E3432" s="61"/>
      <c r="F3432" s="61"/>
      <c r="G3432" s="61"/>
      <c r="H3432" s="60"/>
      <c r="I3432" s="29"/>
      <c r="J3432" s="60"/>
      <c r="K3432" s="29"/>
      <c r="L3432" s="60"/>
      <c r="M3432" s="29"/>
    </row>
    <row r="3433" spans="2:13" s="6" customFormat="1" x14ac:dyDescent="0.2">
      <c r="B3433" s="33"/>
      <c r="C3433" s="60"/>
      <c r="D3433" s="29"/>
      <c r="E3433" s="61"/>
      <c r="F3433" s="61"/>
      <c r="G3433" s="61"/>
      <c r="H3433" s="60"/>
      <c r="I3433" s="29"/>
      <c r="J3433" s="60"/>
      <c r="K3433" s="29"/>
      <c r="L3433" s="60"/>
      <c r="M3433" s="29"/>
    </row>
    <row r="3434" spans="2:13" s="6" customFormat="1" x14ac:dyDescent="0.2">
      <c r="B3434" s="33"/>
      <c r="C3434" s="60"/>
      <c r="D3434" s="29"/>
      <c r="E3434" s="61"/>
      <c r="F3434" s="61"/>
      <c r="G3434" s="61"/>
      <c r="H3434" s="60"/>
      <c r="I3434" s="29"/>
      <c r="J3434" s="60"/>
      <c r="K3434" s="29"/>
      <c r="L3434" s="60"/>
      <c r="M3434" s="29"/>
    </row>
    <row r="3435" spans="2:13" s="6" customFormat="1" x14ac:dyDescent="0.2">
      <c r="B3435" s="33"/>
      <c r="C3435" s="60"/>
      <c r="D3435" s="29"/>
      <c r="E3435" s="61"/>
      <c r="F3435" s="61"/>
      <c r="G3435" s="61"/>
      <c r="H3435" s="60"/>
      <c r="I3435" s="29"/>
      <c r="J3435" s="60"/>
      <c r="K3435" s="29"/>
      <c r="L3435" s="60"/>
      <c r="M3435" s="29"/>
    </row>
    <row r="3436" spans="2:13" s="6" customFormat="1" x14ac:dyDescent="0.2">
      <c r="B3436" s="33"/>
      <c r="C3436" s="60"/>
      <c r="D3436" s="29"/>
      <c r="E3436" s="61"/>
      <c r="F3436" s="61"/>
      <c r="G3436" s="61"/>
      <c r="H3436" s="60"/>
      <c r="I3436" s="29"/>
      <c r="J3436" s="60"/>
      <c r="K3436" s="29"/>
      <c r="L3436" s="60"/>
      <c r="M3436" s="29"/>
    </row>
  </sheetData>
  <sheetProtection sheet="1" objects="1" scenarios="1" autoFilter="0"/>
  <autoFilter ref="A1:M1283" xr:uid="{26AF8321-C79E-4877-A678-0942F38AB10D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SharedContentType xmlns="Microsoft.SharePoint.Taxonomy.ContentTypeSync" SourceId="29520354-60ee-4851-b0d3-4d1ffc9b6630" ContentTypeId="0x010100632D0FD7D2EC4A41966F9B23650F68507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obbying Register document" ma:contentTypeID="0x010100632D0FD7D2EC4A41966F9B23650F6850790078B2BB151FA6F54FBA518E9C8D65B49D" ma:contentTypeVersion="36" ma:contentTypeDescription="" ma:contentTypeScope="" ma:versionID="572bb976eb6d14b96a569481d74b8ccc">
  <xsd:schema xmlns:xsd="http://www.w3.org/2001/XMLSchema" xmlns:xs="http://www.w3.org/2001/XMLSchema" xmlns:p="http://schemas.microsoft.com/office/2006/metadata/properties" xmlns:ns2="http://schemas.microsoft.com/sharepoint.v3" xmlns:ns3="21141c76-a131-4377-97a3-508a419862f1" xmlns:ns4="http://schemas.microsoft.com/sharepoint/v3/fields" targetNamespace="http://schemas.microsoft.com/office/2006/metadata/properties" ma:root="true" ma:fieldsID="40e7838bf6e24f467f6491e0d0521cce" ns2:_="" ns3:_="" ns4:_="">
    <xsd:import namespace="http://schemas.microsoft.com/sharepoint.v3"/>
    <xsd:import namespace="21141c76-a131-4377-97a3-508a419862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4:_Publisher" minOccurs="0"/>
                <xsd:element ref="ns4:wic_System_Copyright" minOccurs="0"/>
                <xsd:element ref="ns3:m233fa42ddda444a97ecfbe326b55e92" minOccurs="0"/>
                <xsd:element ref="ns3:p63ddc83d83a46ac9835e8fd9c641db3" minOccurs="0"/>
                <xsd:element ref="ns3:TaxCatchAll" minOccurs="0"/>
                <xsd:element ref="ns3:TaxCatchAllLabel" minOccurs="0"/>
                <xsd:element ref="ns3:f12c4e522cb8463cafd748d94105ec43" minOccurs="0"/>
                <xsd:element ref="ns3:bc594c06ad0844898f20a52c24198475" minOccurs="0"/>
                <xsd:element ref="ns3:nd33f23bd3244702afaf7f41bd4f237d" minOccurs="0"/>
                <xsd:element ref="ns3:Disposal_x0020_trigger_x0020_date" minOccurs="0"/>
                <xsd:element ref="ns3:Original_x0020_created" minOccurs="0"/>
                <xsd:element ref="ns3:Original_x0020_author" minOccurs="0"/>
                <xsd:element ref="ns3:Original_x0020_modified" minOccurs="0"/>
                <xsd:element ref="ns3:k569675253664e72a46c8e86bb241a4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2" nillable="true" ma:displayName="Description" ma:internalName="Category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41c76-a131-4377-97a3-508a419862f1" elementFormDefault="qualified">
    <xsd:import namespace="http://schemas.microsoft.com/office/2006/documentManagement/types"/>
    <xsd:import namespace="http://schemas.microsoft.com/office/infopath/2007/PartnerControls"/>
    <xsd:element name="m233fa42ddda444a97ecfbe326b55e92" ma:index="10" nillable="true" ma:taxonomy="true" ma:internalName="m233fa42ddda444a97ecfbe326b55e92" ma:taxonomyFieldName="_cx_NationalCaveats" ma:displayName="Security Caveats" ma:default="" ma:fieldId="{6233fa42-ddda-444a-97ec-fbe326b55e92}" ma:taxonomyMulti="true" ma:sspId="29520354-60ee-4851-b0d3-4d1ffc9b6630" ma:termSetId="b7259827-f150-46df-b570-0ee5307f86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3ddc83d83a46ac9835e8fd9c641db3" ma:index="12" nillable="true" ma:taxonomy="true" ma:internalName="p63ddc83d83a46ac9835e8fd9c641db3" ma:taxonomyFieldName="Language1" ma:displayName="Language" ma:default="1;#English|8f5ff656-5a7e-462f-b6ae-4a4400758434" ma:fieldId="{963ddc83-d83a-46ac-9835-e8fd9c641db3}" ma:sspId="29520354-60ee-4851-b0d3-4d1ffc9b6630" ma:termSetId="b2401dee-1322-420c-b43c-00432a3518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82573d54-0da8-4798-863b-d54c0d098c29}" ma:internalName="TaxCatchAll" ma:showField="CatchAllData" ma:web="84d6900d-db55-4d8b-88c6-7aca2e1e37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82573d54-0da8-4798-863b-d54c0d098c29}" ma:internalName="TaxCatchAllLabel" ma:readOnly="true" ma:showField="CatchAllDataLabel" ma:web="84d6900d-db55-4d8b-88c6-7aca2e1e37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12c4e522cb8463cafd748d94105ec43" ma:index="17" nillable="true" ma:taxonomy="true" ma:internalName="f12c4e522cb8463cafd748d94105ec43" ma:taxonomyFieldName="Document_x0020_type" ma:displayName="Document type" ma:default="" ma:fieldId="{f12c4e52-2cb8-463c-afd7-48d94105ec43}" ma:sspId="29520354-60ee-4851-b0d3-4d1ffc9b6630" ma:termSetId="3db350bc-fdb0-4b26-a83f-5b890cb06b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594c06ad0844898f20a52c24198475" ma:index="19" nillable="true" ma:taxonomy="true" ma:internalName="bc594c06ad0844898f20a52c24198475" ma:taxonomyFieldName="_cx_SecurityMarkings" ma:displayName="Security Markings" ma:default="" ma:fieldId="{bc594c06-ad08-4489-8f20-a52c24198475}" ma:sspId="29520354-60ee-4851-b0d3-4d1ffc9b6630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33f23bd3244702afaf7f41bd4f237d" ma:index="22" nillable="true" ma:taxonomy="true" ma:internalName="nd33f23bd3244702afaf7f41bd4f237d" ma:taxonomyFieldName="Record_x0020_classification" ma:displayName="Record classification" ma:default="" ma:fieldId="{7d33f23b-d324-4702-afaf-7f41bd4f237d}" ma:sspId="29520354-60ee-4851-b0d3-4d1ffc9b6630" ma:termSetId="4715f84a-38fd-4106-b98b-ed29d465c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sposal_x0020_trigger_x0020_date" ma:index="23" nillable="true" ma:displayName="Disposal trigger date" ma:description="The date that triggers the start of the retention period prior to disposal of the resource e.g. End of Session" ma:format="DateOnly" ma:internalName="Disposal_x0020_trigger_x0020_date">
      <xsd:simpleType>
        <xsd:restriction base="dms:DateTime"/>
      </xsd:simpleType>
    </xsd:element>
    <xsd:element name="Original_x0020_created" ma:index="24" nillable="true" ma:displayName="Original created" ma:description="Original date of creation of the resource (before migration to SharePoint 2013 (DRM system))" ma:format="DateTime" ma:hidden="true" ma:internalName="Original_x0020_created" ma:readOnly="false">
      <xsd:simpleType>
        <xsd:restriction base="dms:DateTime"/>
      </xsd:simpleType>
    </xsd:element>
    <xsd:element name="Original_x0020_author" ma:index="25" nillable="true" ma:displayName="Original author" ma:description="Original entity responsible for making the resource (before migration to SharePoint 2013 (DRM system))" ma:hidden="true" ma:internalName="Original_x0020_author" ma:readOnly="false">
      <xsd:simpleType>
        <xsd:restriction base="dms:Text">
          <xsd:maxLength value="255"/>
        </xsd:restriction>
      </xsd:simpleType>
    </xsd:element>
    <xsd:element name="Original_x0020_modified" ma:index="26" nillable="true" ma:displayName="Original modified" ma:description="Original date on which the resource was changed (before migration to SharePoint 2013 (DRM system))" ma:format="DateTime" ma:hidden="true" ma:internalName="Original_x0020_modified" ma:readOnly="false">
      <xsd:simpleType>
        <xsd:restriction base="dms:DateTime"/>
      </xsd:simpleType>
    </xsd:element>
    <xsd:element name="k569675253664e72a46c8e86bb241a49" ma:index="28" ma:taxonomy="true" ma:internalName="k569675253664e72a46c8e86bb241a49" ma:taxonomyFieldName="Session" ma:displayName="Session" ma:default="" ma:fieldId="{45696752-5366-4e72-a46c-8e86bb241a49}" ma:sspId="29520354-60ee-4851-b0d3-4d1ffc9b6630" ma:termSetId="416eeff8-8573-4a80-8641-88fc8efb8ef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fault="The Scottish Parliament" ma:description="The person, organisation or service that published this resource" ma:internalName="_Publisher">
      <xsd:simpleType>
        <xsd:restriction base="dms:Text">
          <xsd:maxLength value="255"/>
        </xsd:restriction>
      </xsd:simpleType>
    </xsd:element>
    <xsd:element name="wic_System_Copyright" ma:index="6" nillable="true" ma:displayName="Copyright" ma:default="© Parliamentary copyright. The Scottish Parliamentary Corporate Body" ma:description="Statement and identifier indicating the legal ownership and rights regarding use and re-use of all or part of the resource" ma:internalName="wic_System_Copyrigh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osal_x0020_trigger_x0020_date xmlns="21141c76-a131-4377-97a3-508a419862f1" xsi:nil="true"/>
    <k569675253664e72a46c8e86bb241a49 xmlns="21141c76-a131-4377-97a3-508a419862f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Session 5 (2016 to 2021)</TermName>
          <TermId xmlns="http://schemas.microsoft.com/office/infopath/2007/PartnerControls">dcf66dba-f953-4133-8bab-6faec3260c27</TermId>
        </TermInfo>
      </Terms>
    </k569675253664e72a46c8e86bb241a49>
    <bc594c06ad0844898f20a52c24198475 xmlns="21141c76-a131-4377-97a3-508a419862f1">
      <Terms xmlns="http://schemas.microsoft.com/office/infopath/2007/PartnerControls"/>
    </bc594c06ad0844898f20a52c24198475>
    <Original_x0020_modified xmlns="21141c76-a131-4377-97a3-508a419862f1" xsi:nil="true"/>
    <_Publisher xmlns="http://schemas.microsoft.com/sharepoint/v3/fields">The Scottish Parliament</_Publisher>
    <Original_x0020_created xmlns="21141c76-a131-4377-97a3-508a419862f1" xsi:nil="true"/>
    <Original_x0020_author xmlns="21141c76-a131-4377-97a3-508a419862f1" xsi:nil="true"/>
    <nd33f23bd3244702afaf7f41bd4f237d xmlns="21141c76-a131-4377-97a3-508a419862f1">
      <Terms xmlns="http://schemas.microsoft.com/office/infopath/2007/PartnerControls"/>
    </nd33f23bd3244702afaf7f41bd4f237d>
    <CategoryDescription xmlns="http://schemas.microsoft.com/sharepoint.v3" xsi:nil="true"/>
    <m233fa42ddda444a97ecfbe326b55e92 xmlns="21141c76-a131-4377-97a3-508a419862f1">
      <Terms xmlns="http://schemas.microsoft.com/office/infopath/2007/PartnerControls"/>
    </m233fa42ddda444a97ecfbe326b55e92>
    <TaxCatchAll xmlns="21141c76-a131-4377-97a3-508a419862f1">
      <Value>1</Value>
      <Value>87</Value>
    </TaxCatchAll>
    <f12c4e522cb8463cafd748d94105ec43 xmlns="21141c76-a131-4377-97a3-508a419862f1">
      <Terms xmlns="http://schemas.microsoft.com/office/infopath/2007/PartnerControls"/>
    </f12c4e522cb8463cafd748d94105ec43>
    <wic_System_Copyright xmlns="http://schemas.microsoft.com/sharepoint/v3/fields">© Parliamentary copyright. The Scottish Parliamentary Corporate Body</wic_System_Copyright>
    <p63ddc83d83a46ac9835e8fd9c641db3 xmlns="21141c76-a131-4377-97a3-508a419862f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8f5ff656-5a7e-462f-b6ae-4a4400758434</TermId>
        </TermInfo>
      </Terms>
    </p63ddc83d83a46ac9835e8fd9c641db3>
  </documentManagement>
</p:properties>
</file>

<file path=customXml/itemProps1.xml><?xml version="1.0" encoding="utf-8"?>
<ds:datastoreItem xmlns:ds="http://schemas.openxmlformats.org/officeDocument/2006/customXml" ds:itemID="{928C27AB-B782-42C1-A9C6-9E2C30865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0EDF2-F22C-41D8-911A-10DAD4BB323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CE98302-7FD1-49F3-82DD-DDDD10BF5C7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ECCDFAD-8903-4EA6-830C-DE30FC4B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21141c76-a131-4377-97a3-508a419862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B6846A7-83AA-4489-AA1E-1791B30191F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21141c76-a131-4377-97a3-508a419862f1"/>
    <ds:schemaRef ds:uri="http://schemas.microsoft.com/sharepoint.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Registrants info and returns</vt:lpstr>
      <vt:lpstr>Registrants info and deadlines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McLaren B (Billy)</dc:creator>
  <cp:lastModifiedBy>McLaren B (Billy)</cp:lastModifiedBy>
  <dcterms:created xsi:type="dcterms:W3CDTF">2021-08-31T14:45:12Z</dcterms:created>
  <dcterms:modified xsi:type="dcterms:W3CDTF">2021-09-15T11:19:20Z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0x010100632D0FD7D2EC4A41966F9B23650F6850790078B2BB151FA6F54FBA518E9C8D65B49D</vt:lpwstr>
  </property>
  <property fmtid="{D5CDD505-2E9C-101B-9397-08002B2CF9AE}" pid="3" name="Record classification">
    <vt:lpwstr/>
  </property>
  <property fmtid="{D5CDD505-2E9C-101B-9397-08002B2CF9AE}" pid="4" name="_cx_NationalCaveats">
    <vt:lpwstr/>
  </property>
  <property fmtid="{D5CDD505-2E9C-101B-9397-08002B2CF9AE}" pid="5" name="_cx_SecurityMarkings">
    <vt:lpwstr/>
  </property>
  <property fmtid="{D5CDD505-2E9C-101B-9397-08002B2CF9AE}" pid="6" name="Language1">
    <vt:lpwstr>1;#English|8f5ff656-5a7e-462f-b6ae-4a4400758434</vt:lpwstr>
  </property>
  <property fmtid="{D5CDD505-2E9C-101B-9397-08002B2CF9AE}" pid="7" name="Session">
    <vt:lpwstr>87;#Session 5 (2016 to 2021)|dcf66dba-f953-4133-8bab-6faec3260c27</vt:lpwstr>
  </property>
  <property fmtid="{D5CDD505-2E9C-101B-9397-08002B2CF9AE}" pid="8" name="Document type">
    <vt:lpwstr/>
  </property>
</Properties>
</file>